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tabRatio="638" activeTab="1"/>
  </bookViews>
  <sheets>
    <sheet name="BDI" sheetId="1" r:id="rId1"/>
    <sheet name="Plan PREFEITURA" sheetId="2" r:id="rId2"/>
    <sheet name="QCI" sheetId="3" r:id="rId3"/>
    <sheet name="CRonograma" sheetId="4" r:id="rId4"/>
  </sheets>
  <definedNames>
    <definedName name="_xlnm.Print_Area" localSheetId="1">'Plan PREFEITURA'!$B$1:$I$32</definedName>
    <definedName name="_xlnm.Print_Titles" localSheetId="1">'Plan PREFEITURA'!$1:$6</definedName>
  </definedNames>
  <calcPr fullCalcOnLoad="1"/>
</workbook>
</file>

<file path=xl/sharedStrings.xml><?xml version="1.0" encoding="utf-8"?>
<sst xmlns="http://schemas.openxmlformats.org/spreadsheetml/2006/main" count="167" uniqueCount="120">
  <si>
    <t>Item</t>
  </si>
  <si>
    <t>Descrição</t>
  </si>
  <si>
    <t>Processo:</t>
  </si>
  <si>
    <t>Município:</t>
  </si>
  <si>
    <t>un</t>
  </si>
  <si>
    <t>Quant.</t>
  </si>
  <si>
    <t>1.1</t>
  </si>
  <si>
    <t>2.1</t>
  </si>
  <si>
    <t>2.2</t>
  </si>
  <si>
    <t>3.1</t>
  </si>
  <si>
    <t>Total / investimento</t>
  </si>
  <si>
    <t>Planilha Orçamentária</t>
  </si>
  <si>
    <t>% DO ITEM</t>
  </si>
  <si>
    <t>Objeto:</t>
  </si>
  <si>
    <t>(de 20 a 30%)</t>
  </si>
  <si>
    <t>Informar BDI adotado pela Prefeitura:</t>
  </si>
  <si>
    <t>Preço un. com BDI</t>
  </si>
  <si>
    <t>Preço Total</t>
  </si>
  <si>
    <t>Código
SINAPI/ Fonte</t>
  </si>
  <si>
    <t>Aquisição e assentamento de placa de obra, segundo modelo da caixa, em chapa de aço galvanizado</t>
  </si>
  <si>
    <t>m²</t>
  </si>
  <si>
    <t>t</t>
  </si>
  <si>
    <t>RECAPEAMENTO ASFÁLTICO EM CBUQ</t>
  </si>
  <si>
    <t>Concreto Betuminoso Usinado a quente (CBUQ), CAP 50/70, com espessura de 3 cm, inclusive usinagem, aplicação e compactação, exclusive transporte</t>
  </si>
  <si>
    <t>SINALIZAÇÃO HORIZONTAL E VERTICAL DE PARADA OBRIGATÓRIA</t>
  </si>
  <si>
    <t>Parada obrigatória horizontal com tinta retrorreflexiva a base de resina acrílica com microesferas de vidro</t>
  </si>
  <si>
    <t>Mês do SINAPI: Nov/2013</t>
  </si>
  <si>
    <t>GILBERTO ROZA</t>
  </si>
  <si>
    <t>Prefeito Municipal de Itajobi</t>
  </si>
  <si>
    <t>RAMPA DE ACESSIBILIDADE</t>
  </si>
  <si>
    <t xml:space="preserve">Rampa de acessibilidade com tinta  retrorrefletiva a base de resina acrílica com microesferas  de vidro </t>
  </si>
  <si>
    <t>Fazer rebaixamento em calçadas para atender a norma ABNT 9050 de rampa de acessibilidade</t>
  </si>
  <si>
    <t>Prefeitura do Município de Itajobi</t>
  </si>
  <si>
    <t>Pintura de ligação com emulsão RR-2C</t>
  </si>
  <si>
    <t>DANIELA PROVAZI</t>
  </si>
  <si>
    <t>ENGENHEIRA CIVIL</t>
  </si>
  <si>
    <t>RG:21932862-6/CPF 176.315.508-08</t>
  </si>
  <si>
    <t>ART:  92221220140043384</t>
  </si>
  <si>
    <t>CPF 095.863.988 46</t>
  </si>
  <si>
    <t>RG 20.271.543-7</t>
  </si>
  <si>
    <t>unid</t>
  </si>
  <si>
    <t>SICRO-4 S 06 230 03</t>
  </si>
  <si>
    <t>Forn.e impla.sup ecol .s .cilindrica placa sinalização</t>
  </si>
  <si>
    <t>Fornecimento e implantação placa sinalização totalmente refletiva</t>
  </si>
  <si>
    <t>Fornecimento e implantação placa sinalização semi-refletiva</t>
  </si>
  <si>
    <t>SICRO-4 S 06 200 02</t>
  </si>
  <si>
    <t>SICRO-4 S 06 200 01</t>
  </si>
  <si>
    <t xml:space="preserve"> 74209/002</t>
  </si>
  <si>
    <t>CARGA, MANOBRAS E DESCARGA DE MISTURABETUMINOSA USINADA ÁQUENTE , COM CAMINHÃO DE 6M3,DESCARGA EM VIBRO ACABADORA</t>
  </si>
  <si>
    <t>m³</t>
  </si>
  <si>
    <t>TRANSPORTE LOCAL DE  MASSA ASFÁLTICA -PAVIMENTAÇÃO URBANA</t>
  </si>
  <si>
    <t>M3XKM</t>
  </si>
  <si>
    <t>Itajobi-SP, 09/06/2014</t>
  </si>
  <si>
    <t>2.3</t>
  </si>
  <si>
    <t>1.2</t>
  </si>
  <si>
    <t>1.3</t>
  </si>
  <si>
    <t>2.4</t>
  </si>
  <si>
    <t>3.2</t>
  </si>
  <si>
    <t>3.3</t>
  </si>
  <si>
    <t>3.4</t>
  </si>
  <si>
    <t>Data do orçamento:06/2014</t>
  </si>
  <si>
    <t>Execução de Recapeamento Asfático</t>
  </si>
  <si>
    <t>1009048-63/2013-09/06/2014   - Ministério das Cidades</t>
  </si>
  <si>
    <t>1009048-63/2013</t>
  </si>
  <si>
    <t>QCI - Quadro de Composição do Investimento</t>
  </si>
  <si>
    <t>#00</t>
  </si>
  <si>
    <t>Nº do CT</t>
  </si>
  <si>
    <t>Proponente/Tomador</t>
  </si>
  <si>
    <t>Município/UF</t>
  </si>
  <si>
    <t>Empreendimento ( nome/apelido)</t>
  </si>
  <si>
    <t>Aprovação  (data)</t>
  </si>
  <si>
    <t>Operação</t>
  </si>
  <si>
    <t>Programa/Modalidade/Ação</t>
  </si>
  <si>
    <t>Financiamento</t>
  </si>
  <si>
    <t>x</t>
  </si>
  <si>
    <t>Repassse</t>
  </si>
  <si>
    <t>PLANEJAMENTO URBANO</t>
  </si>
  <si>
    <t>Discriminação</t>
  </si>
  <si>
    <t>Repasse</t>
  </si>
  <si>
    <t>Contrapartida</t>
  </si>
  <si>
    <t>Total</t>
  </si>
  <si>
    <t>Execução</t>
  </si>
  <si>
    <t>Descição</t>
  </si>
  <si>
    <t>Quant./unid</t>
  </si>
  <si>
    <t>R$</t>
  </si>
  <si>
    <t>%</t>
  </si>
  <si>
    <t>Próprios       (R$)</t>
  </si>
  <si>
    <t>(%)</t>
  </si>
  <si>
    <t>Outros            (R$)</t>
  </si>
  <si>
    <t>Total %</t>
  </si>
  <si>
    <t xml:space="preserve"> R$</t>
  </si>
  <si>
    <t>EF ou AD</t>
  </si>
  <si>
    <t>OS ou FIN</t>
  </si>
  <si>
    <t>Forma de execução: AD = Administração Direta pelo Tomador</t>
  </si>
  <si>
    <t xml:space="preserve">ou EF se execução e/ou fornecimento a contratar/contrado. </t>
  </si>
  <si>
    <t>Tipo de contrapartida: FIN = Financeira; OS = em Obras e Serviços.</t>
  </si>
  <si>
    <t>Local/Data</t>
  </si>
  <si>
    <t>Daniela Provazi-Engenheira Civil Prefeitura</t>
  </si>
  <si>
    <t>Crea 5060833714</t>
  </si>
  <si>
    <t>Gilbert Roza-Prefeito Municipal de Itajobi/SP</t>
  </si>
  <si>
    <t>64,80m²</t>
  </si>
  <si>
    <t/>
  </si>
  <si>
    <t>18.160m²</t>
  </si>
  <si>
    <t>228,69m²</t>
  </si>
  <si>
    <t>CRONOGRAMA FÍSICO - FINANCEIRO</t>
  </si>
  <si>
    <t xml:space="preserve"> </t>
  </si>
  <si>
    <t>Parcela  (n.º)</t>
  </si>
  <si>
    <t>Fim vigência (data)</t>
  </si>
  <si>
    <t>Mês cronog</t>
  </si>
  <si>
    <t>Abril</t>
  </si>
  <si>
    <t xml:space="preserve">Valor </t>
  </si>
  <si>
    <t>Peso</t>
  </si>
  <si>
    <t>Parcela</t>
  </si>
  <si>
    <t>SIMPLES</t>
  </si>
  <si>
    <t>ACUM</t>
  </si>
  <si>
    <t>Total (%):</t>
  </si>
  <si>
    <t>Total (R$):</t>
  </si>
  <si>
    <t>Itajobi, 11 de abril de 2014.</t>
  </si>
  <si>
    <t>09 de junho de 2014.</t>
  </si>
  <si>
    <t>Gilberto Roza-Prefeito Municipal de Itajobi/SP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</si>
</sst>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dd/mmm/yyyy"/>
    <numFmt numFmtId="174" formatCode="_(* #,##0.000_);_(* \(#,##0.000\);_(* \-??_);_(@_)"/>
    <numFmt numFmtId="175" formatCode="0.0%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0.000"/>
    <numFmt numFmtId="183" formatCode="0.0000"/>
    <numFmt numFmtId="184" formatCode="d\ mmmm\,\ yyyy"/>
    <numFmt numFmtId="185" formatCode="&quot;R$&quot;#,##0.00"/>
    <numFmt numFmtId="186" formatCode="#.##0.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 &quot;#,##0.00"/>
    <numFmt numFmtId="192" formatCode="0.000%"/>
    <numFmt numFmtId="193" formatCode="&quot;R$ &quot;#,##0"/>
    <numFmt numFmtId="194" formatCode="[$-416]dddd\,\ d&quot; de &quot;mmmm&quot; de &quot;yyyy"/>
    <numFmt numFmtId="195" formatCode="d/m/yy;@"/>
    <numFmt numFmtId="196" formatCode="0.0"/>
    <numFmt numFmtId="197" formatCode="_(* #,##0.000_);_(* \(#,##0.000\);_(* &quot;-&quot;??_);_(@_)"/>
    <numFmt numFmtId="198" formatCode="_(* #,##0.0000_);_(* \(#,##0.0000\);_(* &quot;-&quot;??_);_(@_)"/>
    <numFmt numFmtId="199" formatCode="dd/mm/yy;@"/>
    <numFmt numFmtId="200" formatCode="0.0000%"/>
    <numFmt numFmtId="201" formatCode="_(* #,##0.0_);_(* \(#,##0.0\);_(* &quot;-&quot;??_);_(@_)"/>
    <numFmt numFmtId="202" formatCode="_(* #,##0_);_(* \(#,##0\);_(* &quot;-&quot;??_);_(@_)"/>
    <numFmt numFmtId="203" formatCode="#,##0.0_);\(#,##0.0\)"/>
    <numFmt numFmtId="204" formatCode="&quot;Ativado&quot;;&quot;Ativado&quot;;&quot;Desativado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sz val="8"/>
      <name val="Arial"/>
      <family val="2"/>
    </font>
    <font>
      <u val="single"/>
      <sz val="9.5"/>
      <color indexed="3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2"/>
      <name val="Swis721 Md BT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rgb="FF000000"/>
        <bgColor rgb="FFFFFFCC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49" fontId="0" fillId="16" borderId="12" xfId="0" applyNumberFormat="1" applyFill="1" applyBorder="1" applyAlignment="1" applyProtection="1">
      <alignment horizontal="center" vertical="center"/>
      <protection locked="0"/>
    </xf>
    <xf numFmtId="0" fontId="0" fillId="16" borderId="0" xfId="0" applyFill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justify" vertical="center" wrapText="1"/>
      <protection locked="0"/>
    </xf>
    <xf numFmtId="49" fontId="0" fillId="24" borderId="0" xfId="0" applyNumberFormat="1" applyFill="1" applyAlignment="1" applyProtection="1">
      <alignment horizontal="center"/>
      <protection locked="0"/>
    </xf>
    <xf numFmtId="49" fontId="0" fillId="24" borderId="13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39" fillId="0" borderId="11" xfId="0" applyNumberFormat="1" applyFont="1" applyFill="1" applyBorder="1" applyAlignment="1" applyProtection="1">
      <alignment vertical="center"/>
      <protection locked="0"/>
    </xf>
    <xf numFmtId="0" fontId="39" fillId="0" borderId="11" xfId="0" applyFont="1" applyFill="1" applyBorder="1" applyAlignment="1" applyProtection="1">
      <alignment horizontal="justify" vertical="center" wrapTex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6" xfId="53" applyNumberFormat="1" applyFont="1" applyFill="1" applyBorder="1" applyAlignment="1" applyProtection="1">
      <alignment vertical="center"/>
      <protection locked="0"/>
    </xf>
    <xf numFmtId="4" fontId="7" fillId="0" borderId="17" xfId="0" applyNumberFormat="1" applyFont="1" applyFill="1" applyBorder="1" applyAlignment="1" applyProtection="1">
      <alignment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8" xfId="56" applyNumberFormat="1" applyFont="1" applyFill="1" applyBorder="1" applyAlignment="1" applyProtection="1">
      <alignment horizontal="center" vertical="center" wrapText="1"/>
      <protection locked="0"/>
    </xf>
    <xf numFmtId="4" fontId="7" fillId="0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Alignment="1" applyProtection="1">
      <alignment/>
      <protection locked="0"/>
    </xf>
    <xf numFmtId="10" fontId="0" fillId="0" borderId="20" xfId="0" applyNumberFormat="1" applyFill="1" applyBorder="1" applyAlignment="1" applyProtection="1">
      <alignment/>
      <protection locked="0"/>
    </xf>
    <xf numFmtId="10" fontId="0" fillId="0" borderId="0" xfId="0" applyNumberFormat="1" applyFill="1" applyBorder="1" applyAlignment="1" applyProtection="1">
      <alignment/>
      <protection locked="0"/>
    </xf>
    <xf numFmtId="4" fontId="7" fillId="0" borderId="14" xfId="0" applyNumberFormat="1" applyFont="1" applyFill="1" applyBorder="1" applyAlignment="1" applyProtection="1">
      <alignment/>
      <protection locked="0"/>
    </xf>
    <xf numFmtId="4" fontId="5" fillId="0" borderId="15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Fill="1" applyBorder="1" applyAlignment="1" applyProtection="1">
      <alignment horizontal="right"/>
      <protection locked="0"/>
    </xf>
    <xf numFmtId="10" fontId="0" fillId="0" borderId="22" xfId="0" applyNumberForma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14" fontId="1" fillId="0" borderId="27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7" fontId="1" fillId="0" borderId="31" xfId="0" applyNumberFormat="1" applyFont="1" applyFill="1" applyBorder="1" applyAlignment="1" applyProtection="1">
      <alignment horizontal="left"/>
      <protection locked="0"/>
    </xf>
    <xf numFmtId="49" fontId="0" fillId="0" borderId="32" xfId="0" applyNumberFormat="1" applyFill="1" applyBorder="1" applyAlignment="1" applyProtection="1">
      <alignment/>
      <protection locked="0"/>
    </xf>
    <xf numFmtId="4" fontId="0" fillId="0" borderId="33" xfId="0" applyNumberFormat="1" applyFill="1" applyBorder="1" applyAlignment="1" applyProtection="1">
      <alignment/>
      <protection locked="0"/>
    </xf>
    <xf numFmtId="4" fontId="0" fillId="0" borderId="34" xfId="0" applyNumberFormat="1" applyFill="1" applyBorder="1" applyAlignment="1" applyProtection="1">
      <alignment/>
      <protection locked="0"/>
    </xf>
    <xf numFmtId="10" fontId="0" fillId="0" borderId="35" xfId="0" applyNumberForma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 horizontal="right" vertical="center"/>
      <protection locked="0"/>
    </xf>
    <xf numFmtId="10" fontId="7" fillId="0" borderId="36" xfId="53" applyNumberFormat="1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37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" fontId="0" fillId="0" borderId="11" xfId="56" applyNumberFormat="1" applyFont="1" applyFill="1" applyBorder="1" applyAlignment="1" applyProtection="1">
      <alignment horizontal="right" vertical="center" wrapText="1"/>
      <protection locked="0"/>
    </xf>
    <xf numFmtId="4" fontId="1" fillId="0" borderId="16" xfId="53" applyNumberFormat="1" applyFont="1" applyFill="1" applyBorder="1" applyAlignment="1" applyProtection="1">
      <alignment vertical="center"/>
      <protection locked="0"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39" fillId="0" borderId="11" xfId="0" applyFont="1" applyFill="1" applyBorder="1" applyAlignment="1" applyProtection="1">
      <alignment horizontal="center" vertical="center" wrapText="1"/>
      <protection locked="0"/>
    </xf>
    <xf numFmtId="4" fontId="39" fillId="0" borderId="11" xfId="56" applyNumberFormat="1" applyFont="1" applyFill="1" applyBorder="1" applyAlignment="1" applyProtection="1">
      <alignment horizontal="right" vertical="center" wrapText="1"/>
      <protection locked="0"/>
    </xf>
    <xf numFmtId="2" fontId="0" fillId="0" borderId="11" xfId="56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4" fontId="0" fillId="0" borderId="0" xfId="0" applyNumberFormat="1" applyFill="1" applyAlignment="1" applyProtection="1">
      <alignment horizontal="right"/>
      <protection locked="0"/>
    </xf>
    <xf numFmtId="4" fontId="0" fillId="0" borderId="0" xfId="0" applyNumberFormat="1" applyFill="1" applyAlignment="1" applyProtection="1">
      <alignment/>
      <protection locked="0"/>
    </xf>
    <xf numFmtId="10" fontId="0" fillId="0" borderId="0" xfId="0" applyNumberFormat="1" applyFill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25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39" xfId="0" applyNumberFormat="1" applyFont="1" applyFill="1" applyBorder="1" applyAlignment="1" applyProtection="1">
      <alignment vertical="center"/>
      <protection/>
    </xf>
    <xf numFmtId="0" fontId="0" fillId="0" borderId="40" xfId="0" applyNumberFormat="1" applyFont="1" applyFill="1" applyBorder="1" applyAlignment="1" applyProtection="1">
      <alignment vertical="center"/>
      <protection/>
    </xf>
    <xf numFmtId="0" fontId="0" fillId="0" borderId="41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26" fillId="0" borderId="38" xfId="0" applyNumberFormat="1" applyFont="1" applyFill="1" applyBorder="1" applyAlignment="1" applyProtection="1">
      <alignment horizontal="left" vertical="center"/>
      <protection/>
    </xf>
    <xf numFmtId="0" fontId="26" fillId="0" borderId="38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6" fillId="0" borderId="43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44" xfId="0" applyNumberFormat="1" applyFont="1" applyFill="1" applyBorder="1" applyAlignment="1" applyProtection="1">
      <alignment horizontal="center" vertical="center"/>
      <protection/>
    </xf>
    <xf numFmtId="0" fontId="26" fillId="0" borderId="45" xfId="0" applyNumberFormat="1" applyFont="1" applyFill="1" applyBorder="1" applyAlignment="1" applyProtection="1">
      <alignment horizontal="left" vertical="center"/>
      <protection/>
    </xf>
    <xf numFmtId="0" fontId="26" fillId="0" borderId="45" xfId="0" applyNumberFormat="1" applyFont="1" applyFill="1" applyBorder="1" applyAlignment="1" applyProtection="1">
      <alignment horizontal="center" vertical="center"/>
      <protection/>
    </xf>
    <xf numFmtId="0" fontId="26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26" fillId="0" borderId="43" xfId="0" applyNumberFormat="1" applyFont="1" applyFill="1" applyBorder="1" applyAlignment="1" applyProtection="1">
      <alignment horizontal="center" vertical="center"/>
      <protection/>
    </xf>
    <xf numFmtId="0" fontId="26" fillId="0" borderId="39" xfId="0" applyNumberFormat="1" applyFont="1" applyFill="1" applyBorder="1" applyAlignment="1" applyProtection="1">
      <alignment horizontal="center" vertical="center"/>
      <protection/>
    </xf>
    <xf numFmtId="0" fontId="26" fillId="0" borderId="40" xfId="0" applyNumberFormat="1" applyFont="1" applyFill="1" applyBorder="1" applyAlignment="1" applyProtection="1">
      <alignment horizontal="center" vertical="center"/>
      <protection/>
    </xf>
    <xf numFmtId="0" fontId="26" fillId="0" borderId="41" xfId="0" applyNumberFormat="1" applyFont="1" applyFill="1" applyBorder="1" applyAlignment="1" applyProtection="1">
      <alignment horizontal="center" vertical="center"/>
      <protection/>
    </xf>
    <xf numFmtId="0" fontId="26" fillId="0" borderId="40" xfId="0" applyNumberFormat="1" applyFont="1" applyFill="1" applyBorder="1" applyAlignment="1" applyProtection="1">
      <alignment horizontal="right" vertical="center"/>
      <protection/>
    </xf>
    <xf numFmtId="0" fontId="26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1" fontId="26" fillId="0" borderId="5" xfId="0" applyNumberFormat="1" applyFont="1" applyFill="1" applyBorder="1" applyAlignment="1" applyProtection="1">
      <alignment horizontal="center" vertical="center"/>
      <protection locked="0"/>
    </xf>
    <xf numFmtId="171" fontId="26" fillId="0" borderId="5" xfId="0" applyNumberFormat="1" applyFont="1" applyFill="1" applyBorder="1" applyAlignment="1" applyProtection="1">
      <alignment horizontal="right" vertical="center"/>
      <protection/>
    </xf>
    <xf numFmtId="200" fontId="26" fillId="26" borderId="5" xfId="0" applyNumberFormat="1" applyFont="1" applyFill="1" applyBorder="1" applyAlignment="1" applyProtection="1">
      <alignment horizontal="center" vertical="center"/>
      <protection locked="0"/>
    </xf>
    <xf numFmtId="200" fontId="26" fillId="0" borderId="5" xfId="0" applyNumberFormat="1" applyFont="1" applyFill="1" applyBorder="1" applyAlignment="1" applyProtection="1">
      <alignment horizontal="center" vertical="center"/>
      <protection/>
    </xf>
    <xf numFmtId="10" fontId="26" fillId="26" borderId="5" xfId="0" applyNumberFormat="1" applyFont="1" applyFill="1" applyBorder="1" applyAlignment="1" applyProtection="1">
      <alignment horizontal="center" vertical="center"/>
      <protection locked="0"/>
    </xf>
    <xf numFmtId="10" fontId="26" fillId="0" borderId="5" xfId="0" applyNumberFormat="1" applyFont="1" applyFill="1" applyBorder="1" applyAlignment="1" applyProtection="1">
      <alignment horizontal="center" vertical="center"/>
      <protection/>
    </xf>
    <xf numFmtId="171" fontId="26" fillId="0" borderId="5" xfId="0" applyNumberFormat="1" applyFont="1" applyFill="1" applyBorder="1" applyAlignment="1" applyProtection="1">
      <alignment horizontal="right" vertical="center"/>
      <protection locked="0"/>
    </xf>
    <xf numFmtId="4" fontId="26" fillId="26" borderId="5" xfId="0" applyNumberFormat="1" applyFont="1" applyFill="1" applyBorder="1" applyAlignment="1" applyProtection="1">
      <alignment horizontal="center" vertical="center"/>
      <protection locked="0"/>
    </xf>
    <xf numFmtId="0" fontId="26" fillId="27" borderId="5" xfId="0" applyNumberFormat="1" applyFont="1" applyFill="1" applyBorder="1" applyAlignment="1" applyProtection="1">
      <alignment horizontal="center" vertical="center"/>
      <protection locked="0"/>
    </xf>
    <xf numFmtId="0" fontId="26" fillId="0" borderId="5" xfId="0" applyNumberFormat="1" applyFont="1" applyFill="1" applyBorder="1" applyAlignment="1" applyProtection="1">
      <alignment horizontal="center" vertical="center"/>
      <protection locked="0"/>
    </xf>
    <xf numFmtId="0" fontId="26" fillId="26" borderId="5" xfId="0" applyNumberFormat="1" applyFont="1" applyFill="1" applyBorder="1" applyAlignment="1" applyProtection="1">
      <alignment horizontal="center" vertical="center"/>
      <protection locked="0"/>
    </xf>
    <xf numFmtId="0" fontId="26" fillId="0" borderId="48" xfId="0" applyNumberFormat="1" applyFont="1" applyFill="1" applyBorder="1" applyAlignment="1" applyProtection="1">
      <alignment horizontal="center" vertical="center"/>
      <protection/>
    </xf>
    <xf numFmtId="0" fontId="26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49" xfId="0" applyNumberFormat="1" applyFont="1" applyFill="1" applyBorder="1" applyAlignment="1" applyProtection="1">
      <alignment horizontal="right" vertical="center"/>
      <protection/>
    </xf>
    <xf numFmtId="171" fontId="8" fillId="0" borderId="5" xfId="0" applyNumberFormat="1" applyFont="1" applyFill="1" applyBorder="1" applyAlignment="1" applyProtection="1">
      <alignment horizontal="right" vertical="center"/>
      <protection/>
    </xf>
    <xf numFmtId="0" fontId="26" fillId="0" borderId="47" xfId="0" applyNumberFormat="1" applyFont="1" applyFill="1" applyBorder="1" applyAlignment="1" applyProtection="1">
      <alignment horizontal="center" vertical="center"/>
      <protection/>
    </xf>
    <xf numFmtId="0" fontId="26" fillId="0" borderId="45" xfId="0" applyNumberFormat="1" applyFont="1" applyFill="1" applyBorder="1" applyAlignment="1" applyProtection="1">
      <alignment vertical="center"/>
      <protection/>
    </xf>
    <xf numFmtId="0" fontId="26" fillId="0" borderId="45" xfId="0" applyNumberFormat="1" applyFont="1" applyFill="1" applyBorder="1" applyAlignment="1" applyProtection="1">
      <alignment horizontal="right" vertical="center"/>
      <protection/>
    </xf>
    <xf numFmtId="171" fontId="31" fillId="0" borderId="45" xfId="0" applyNumberFormat="1" applyFont="1" applyFill="1" applyBorder="1" applyAlignment="1" applyProtection="1">
      <alignment vertical="center"/>
      <protection/>
    </xf>
    <xf numFmtId="171" fontId="30" fillId="0" borderId="45" xfId="0" applyNumberFormat="1" applyFont="1" applyFill="1" applyBorder="1" applyAlignment="1" applyProtection="1">
      <alignment horizontal="right" vertical="center"/>
      <protection/>
    </xf>
    <xf numFmtId="0" fontId="26" fillId="0" borderId="5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171" fontId="31" fillId="0" borderId="0" xfId="0" applyNumberFormat="1" applyFont="1" applyFill="1" applyBorder="1" applyAlignment="1" applyProtection="1">
      <alignment vertical="center"/>
      <protection/>
    </xf>
    <xf numFmtId="171" fontId="30" fillId="0" borderId="0" xfId="0" applyNumberFormat="1" applyFont="1" applyFill="1" applyBorder="1" applyAlignment="1" applyProtection="1">
      <alignment horizontal="right" vertical="center"/>
      <protection/>
    </xf>
    <xf numFmtId="171" fontId="31" fillId="0" borderId="44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10" fontId="26" fillId="0" borderId="0" xfId="0" applyNumberFormat="1" applyFont="1" applyFill="1" applyBorder="1" applyAlignment="1" applyProtection="1">
      <alignment vertical="center"/>
      <protection/>
    </xf>
    <xf numFmtId="0" fontId="26" fillId="0" borderId="39" xfId="0" applyNumberFormat="1" applyFont="1" applyFill="1" applyBorder="1" applyAlignment="1" applyProtection="1">
      <alignment vertical="center"/>
      <protection/>
    </xf>
    <xf numFmtId="0" fontId="26" fillId="0" borderId="40" xfId="0" applyNumberFormat="1" applyFont="1" applyFill="1" applyBorder="1" applyAlignment="1" applyProtection="1">
      <alignment vertical="center"/>
      <protection/>
    </xf>
    <xf numFmtId="0" fontId="26" fillId="0" borderId="48" xfId="0" applyNumberFormat="1" applyFont="1" applyFill="1" applyBorder="1" applyAlignment="1" applyProtection="1">
      <alignment vertical="center"/>
      <protection/>
    </xf>
    <xf numFmtId="0" fontId="26" fillId="0" borderId="49" xfId="0" applyNumberFormat="1" applyFont="1" applyFill="1" applyBorder="1" applyAlignment="1" applyProtection="1">
      <alignment vertical="center"/>
      <protection/>
    </xf>
    <xf numFmtId="0" fontId="26" fillId="0" borderId="49" xfId="0" applyNumberFormat="1" applyFont="1" applyFill="1" applyBorder="1" applyAlignment="1" applyProtection="1">
      <alignment horizontal="right" vertical="center"/>
      <protection/>
    </xf>
    <xf numFmtId="0" fontId="26" fillId="0" borderId="41" xfId="0" applyNumberFormat="1" applyFont="1" applyFill="1" applyBorder="1" applyAlignment="1" applyProtection="1">
      <alignment vertical="center"/>
      <protection/>
    </xf>
    <xf numFmtId="14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38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6" fillId="26" borderId="0" xfId="0" applyNumberFormat="1" applyFont="1" applyFill="1" applyBorder="1" applyAlignment="1" applyProtection="1">
      <alignment horizontal="left" vertical="center"/>
      <protection locked="0"/>
    </xf>
    <xf numFmtId="0" fontId="3" fillId="26" borderId="0" xfId="0" applyNumberFormat="1" applyFont="1" applyFill="1" applyBorder="1" applyAlignment="1" applyProtection="1">
      <alignment horizontal="left" vertical="center"/>
      <protection locked="0"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vertical="center"/>
      <protection/>
    </xf>
    <xf numFmtId="0" fontId="3" fillId="26" borderId="0" xfId="0" applyNumberFormat="1" applyFont="1" applyFill="1" applyBorder="1" applyAlignment="1" applyProtection="1">
      <alignment horizontal="right" vertical="center"/>
      <protection/>
    </xf>
    <xf numFmtId="0" fontId="8" fillId="0" borderId="51" xfId="0" applyNumberFormat="1" applyFont="1" applyFill="1" applyBorder="1" applyAlignment="1" applyProtection="1">
      <alignment horizontal="left" vertical="center"/>
      <protection/>
    </xf>
    <xf numFmtId="0" fontId="8" fillId="0" borderId="48" xfId="0" applyNumberFormat="1" applyFont="1" applyFill="1" applyBorder="1" applyAlignment="1" applyProtection="1">
      <alignment horizontal="right" vertical="center"/>
      <protection/>
    </xf>
    <xf numFmtId="0" fontId="8" fillId="0" borderId="51" xfId="0" applyNumberFormat="1" applyFont="1" applyFill="1" applyBorder="1" applyAlignment="1" applyProtection="1">
      <alignment horizontal="left" vertical="center"/>
      <protection locked="0"/>
    </xf>
    <xf numFmtId="0" fontId="8" fillId="0" borderId="48" xfId="0" applyNumberFormat="1" applyFont="1" applyFill="1" applyBorder="1" applyAlignment="1" applyProtection="1">
      <alignment horizontal="right" vertical="center"/>
      <protection locked="0"/>
    </xf>
    <xf numFmtId="0" fontId="26" fillId="0" borderId="46" xfId="0" applyNumberFormat="1" applyFont="1" applyFill="1" applyBorder="1" applyAlignment="1" applyProtection="1">
      <alignment horizontal="center" vertical="center"/>
      <protection/>
    </xf>
    <xf numFmtId="0" fontId="34" fillId="25" borderId="41" xfId="0" applyNumberFormat="1" applyFont="1" applyFill="1" applyBorder="1" applyAlignment="1" applyProtection="1">
      <alignment horizontal="left" vertical="center"/>
      <protection/>
    </xf>
    <xf numFmtId="199" fontId="1" fillId="25" borderId="39" xfId="0" applyNumberFormat="1" applyFont="1" applyFill="1" applyBorder="1" applyAlignment="1" applyProtection="1">
      <alignment horizontal="center" vertical="center"/>
      <protection locked="0"/>
    </xf>
    <xf numFmtId="1" fontId="1" fillId="25" borderId="41" xfId="0" applyNumberFormat="1" applyFont="1" applyFill="1" applyBorder="1" applyAlignment="1" applyProtection="1">
      <alignment horizontal="center" vertical="center"/>
      <protection locked="0"/>
    </xf>
    <xf numFmtId="195" fontId="1" fillId="26" borderId="41" xfId="0" applyNumberFormat="1" applyFont="1" applyFill="1" applyBorder="1" applyAlignment="1" applyProtection="1">
      <alignment horizontal="center" vertical="center"/>
      <protection/>
    </xf>
    <xf numFmtId="199" fontId="1" fillId="26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42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43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71" fontId="36" fillId="0" borderId="0" xfId="0" applyNumberFormat="1" applyFont="1" applyFill="1" applyBorder="1" applyAlignment="1" applyProtection="1">
      <alignment vertical="center"/>
      <protection/>
    </xf>
    <xf numFmtId="0" fontId="3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29" fillId="0" borderId="5" xfId="0" applyNumberFormat="1" applyFont="1" applyFill="1" applyBorder="1" applyAlignment="1" applyProtection="1">
      <alignment vertical="center"/>
      <protection/>
    </xf>
    <xf numFmtId="171" fontId="29" fillId="0" borderId="5" xfId="0" applyNumberFormat="1" applyFont="1" applyFill="1" applyBorder="1" applyAlignment="1" applyProtection="1">
      <alignment horizontal="right" vertical="center"/>
      <protection/>
    </xf>
    <xf numFmtId="10" fontId="35" fillId="0" borderId="5" xfId="0" applyNumberFormat="1" applyFont="1" applyFill="1" applyBorder="1" applyAlignment="1" applyProtection="1">
      <alignment horizontal="right" vertical="center"/>
      <protection/>
    </xf>
    <xf numFmtId="171" fontId="3" fillId="26" borderId="5" xfId="0" applyNumberFormat="1" applyFont="1" applyFill="1" applyBorder="1" applyAlignment="1" applyProtection="1">
      <alignment horizontal="right" vertical="center"/>
      <protection locked="0"/>
    </xf>
    <xf numFmtId="171" fontId="35" fillId="0" borderId="5" xfId="0" applyNumberFormat="1" applyFont="1" applyFill="1" applyBorder="1" applyAlignment="1" applyProtection="1">
      <alignment horizontal="right" vertical="center"/>
      <protection/>
    </xf>
    <xf numFmtId="0" fontId="29" fillId="0" borderId="5" xfId="0" applyNumberFormat="1" applyFont="1" applyFill="1" applyBorder="1" applyAlignment="1" applyProtection="1">
      <alignment vertical="center"/>
      <protection/>
    </xf>
    <xf numFmtId="0" fontId="29" fillId="0" borderId="52" xfId="0" applyNumberFormat="1" applyFont="1" applyFill="1" applyBorder="1" applyAlignment="1" applyProtection="1">
      <alignment vertical="center"/>
      <protection/>
    </xf>
    <xf numFmtId="171" fontId="29" fillId="0" borderId="47" xfId="0" applyNumberFormat="1" applyFont="1" applyFill="1" applyBorder="1" applyAlignment="1" applyProtection="1">
      <alignment horizontal="right" vertical="center"/>
      <protection/>
    </xf>
    <xf numFmtId="10" fontId="35" fillId="0" borderId="47" xfId="0" applyNumberFormat="1" applyFont="1" applyFill="1" applyBorder="1" applyAlignment="1" applyProtection="1">
      <alignment horizontal="right" vertical="center"/>
      <protection/>
    </xf>
    <xf numFmtId="171" fontId="3" fillId="26" borderId="47" xfId="0" applyNumberFormat="1" applyFont="1" applyFill="1" applyBorder="1" applyAlignment="1" applyProtection="1">
      <alignment horizontal="right" vertical="center"/>
      <protection locked="0"/>
    </xf>
    <xf numFmtId="171" fontId="35" fillId="0" borderId="47" xfId="0" applyNumberFormat="1" applyFont="1" applyFill="1" applyBorder="1" applyAlignment="1" applyProtection="1">
      <alignment horizontal="right" vertical="center"/>
      <protection/>
    </xf>
    <xf numFmtId="0" fontId="8" fillId="0" borderId="39" xfId="0" applyNumberFormat="1" applyFont="1" applyFill="1" applyBorder="1" applyAlignment="1" applyProtection="1">
      <alignment horizontal="right" vertical="center"/>
      <protection/>
    </xf>
    <xf numFmtId="0" fontId="8" fillId="0" borderId="40" xfId="0" applyNumberFormat="1" applyFont="1" applyFill="1" applyBorder="1" applyAlignment="1" applyProtection="1">
      <alignment horizontal="right" vertical="center"/>
      <protection/>
    </xf>
    <xf numFmtId="0" fontId="8" fillId="0" borderId="53" xfId="0" applyNumberFormat="1" applyFont="1" applyFill="1" applyBorder="1" applyAlignment="1" applyProtection="1">
      <alignment horizontal="right" vertical="center"/>
      <protection/>
    </xf>
    <xf numFmtId="171" fontId="29" fillId="0" borderId="54" xfId="0" applyNumberFormat="1" applyFont="1" applyFill="1" applyBorder="1" applyAlignment="1" applyProtection="1">
      <alignment horizontal="right" vertical="center"/>
      <protection/>
    </xf>
    <xf numFmtId="171" fontId="35" fillId="0" borderId="54" xfId="0" applyNumberFormat="1" applyFont="1" applyFill="1" applyBorder="1" applyAlignment="1" applyProtection="1">
      <alignment horizontal="right" vertical="center"/>
      <protection/>
    </xf>
    <xf numFmtId="43" fontId="35" fillId="0" borderId="54" xfId="0" applyNumberFormat="1" applyFont="1" applyFill="1" applyBorder="1" applyAlignment="1" applyProtection="1">
      <alignment horizontal="right" vertical="center"/>
      <protection/>
    </xf>
    <xf numFmtId="0" fontId="26" fillId="0" borderId="5" xfId="0" applyNumberFormat="1" applyFont="1" applyFill="1" applyBorder="1" applyAlignment="1" applyProtection="1">
      <alignment vertical="center"/>
      <protection/>
    </xf>
    <xf numFmtId="0" fontId="26" fillId="0" borderId="5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8" fillId="0" borderId="45" xfId="0" applyNumberFormat="1" applyFont="1" applyFill="1" applyBorder="1" applyAlignment="1" applyProtection="1">
      <alignment horizontal="left" vertical="center"/>
      <protection/>
    </xf>
    <xf numFmtId="0" fontId="38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Font="1" applyFill="1" applyBorder="1" applyAlignment="1" applyProtection="1">
      <alignment vertical="center"/>
      <protection/>
    </xf>
    <xf numFmtId="0" fontId="1" fillId="0" borderId="55" xfId="0" applyNumberFormat="1" applyFont="1" applyFill="1" applyBorder="1" applyAlignment="1" applyProtection="1">
      <alignment horizontal="left"/>
      <protection locked="0"/>
    </xf>
    <xf numFmtId="4" fontId="0" fillId="0" borderId="55" xfId="0" applyNumberFormat="1" applyFont="1" applyFill="1" applyBorder="1" applyAlignment="1" applyProtection="1">
      <alignment horizontal="right"/>
      <protection locked="0"/>
    </xf>
    <xf numFmtId="0" fontId="7" fillId="0" borderId="56" xfId="0" applyFont="1" applyFill="1" applyBorder="1" applyAlignment="1" applyProtection="1">
      <alignment horizontal="left"/>
      <protection locked="0"/>
    </xf>
    <xf numFmtId="0" fontId="7" fillId="0" borderId="57" xfId="0" applyFont="1" applyFill="1" applyBorder="1" applyAlignment="1" applyProtection="1">
      <alignment horizontal="left"/>
      <protection locked="0"/>
    </xf>
    <xf numFmtId="0" fontId="8" fillId="26" borderId="39" xfId="0" applyNumberFormat="1" applyFont="1" applyFill="1" applyBorder="1" applyAlignment="1" applyProtection="1">
      <alignment horizontal="left" vertical="center"/>
      <protection locked="0"/>
    </xf>
    <xf numFmtId="0" fontId="8" fillId="26" borderId="40" xfId="0" applyNumberFormat="1" applyFont="1" applyFill="1" applyBorder="1" applyAlignment="1" applyProtection="1">
      <alignment horizontal="left" vertical="center"/>
      <protection locked="0"/>
    </xf>
    <xf numFmtId="0" fontId="8" fillId="26" borderId="41" xfId="0" applyNumberFormat="1" applyFont="1" applyFill="1" applyBorder="1" applyAlignment="1" applyProtection="1">
      <alignment horizontal="left" vertical="center"/>
      <protection locked="0"/>
    </xf>
    <xf numFmtId="0" fontId="26" fillId="0" borderId="39" xfId="0" applyNumberFormat="1" applyFont="1" applyFill="1" applyBorder="1" applyAlignment="1" applyProtection="1">
      <alignment horizontal="left" vertical="center"/>
      <protection locked="0"/>
    </xf>
    <xf numFmtId="0" fontId="26" fillId="0" borderId="40" xfId="0" applyNumberFormat="1" applyFont="1" applyFill="1" applyBorder="1" applyAlignment="1" applyProtection="1">
      <alignment horizontal="left" vertical="center"/>
      <protection locked="0"/>
    </xf>
    <xf numFmtId="0" fontId="26" fillId="0" borderId="48" xfId="0" applyNumberFormat="1" applyFont="1" applyFill="1" applyBorder="1" applyAlignment="1" applyProtection="1">
      <alignment horizontal="left" vertical="top" wrapText="1"/>
      <protection locked="0"/>
    </xf>
    <xf numFmtId="0" fontId="26" fillId="0" borderId="49" xfId="0" applyNumberFormat="1" applyFont="1" applyFill="1" applyBorder="1" applyAlignment="1" applyProtection="1">
      <alignment horizontal="left" vertical="top" wrapText="1"/>
      <protection locked="0"/>
    </xf>
    <xf numFmtId="0" fontId="26" fillId="0" borderId="51" xfId="0" applyNumberFormat="1" applyFont="1" applyFill="1" applyBorder="1" applyAlignment="1" applyProtection="1">
      <alignment horizontal="left" vertical="top" wrapText="1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39" xfId="0" applyNumberFormat="1" applyFont="1" applyFill="1" applyBorder="1" applyAlignment="1" applyProtection="1">
      <alignment horizontal="center" vertical="center"/>
      <protection/>
    </xf>
    <xf numFmtId="0" fontId="26" fillId="0" borderId="40" xfId="0" applyNumberFormat="1" applyFont="1" applyFill="1" applyBorder="1" applyAlignment="1" applyProtection="1">
      <alignment horizontal="center" vertical="center"/>
      <protection/>
    </xf>
    <xf numFmtId="0" fontId="26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28" borderId="40" xfId="0" applyNumberFormat="1" applyFont="1" applyFill="1" applyBorder="1" applyAlignment="1" applyProtection="1">
      <alignment horizontal="left" vertical="center"/>
      <protection/>
    </xf>
    <xf numFmtId="0" fontId="26" fillId="0" borderId="45" xfId="0" applyNumberFormat="1" applyFont="1" applyFill="1" applyBorder="1" applyAlignment="1" applyProtection="1">
      <alignment horizontal="right" vertical="center"/>
      <protection/>
    </xf>
    <xf numFmtId="0" fontId="8" fillId="0" borderId="49" xfId="0" applyNumberFormat="1" applyFont="1" applyFill="1" applyBorder="1" applyAlignment="1" applyProtection="1">
      <alignment horizontal="right" vertical="center"/>
      <protection/>
    </xf>
    <xf numFmtId="0" fontId="26" fillId="0" borderId="40" xfId="0" applyNumberFormat="1" applyFont="1" applyFill="1" applyBorder="1" applyAlignment="1" applyProtection="1">
      <alignment horizontal="left" vertical="center"/>
      <protection/>
    </xf>
    <xf numFmtId="0" fontId="26" fillId="0" borderId="41" xfId="0" applyNumberFormat="1" applyFont="1" applyFill="1" applyBorder="1" applyAlignment="1" applyProtection="1">
      <alignment horizontal="left" vertical="center"/>
      <protection locked="0"/>
    </xf>
    <xf numFmtId="14" fontId="1" fillId="26" borderId="39" xfId="0" applyNumberFormat="1" applyFont="1" applyFill="1" applyBorder="1" applyAlignment="1" applyProtection="1">
      <alignment horizontal="center" vertical="center"/>
      <protection locked="0"/>
    </xf>
    <xf numFmtId="14" fontId="1" fillId="26" borderId="41" xfId="0" applyNumberFormat="1" applyFont="1" applyFill="1" applyBorder="1" applyAlignment="1" applyProtection="1">
      <alignment horizontal="center" vertical="center"/>
      <protection locked="0"/>
    </xf>
    <xf numFmtId="0" fontId="8" fillId="26" borderId="38" xfId="0" applyNumberFormat="1" applyFont="1" applyFill="1" applyBorder="1" applyAlignment="1" applyProtection="1">
      <alignment horizontal="left" vertical="center"/>
      <protection locked="0"/>
    </xf>
    <xf numFmtId="0" fontId="8" fillId="26" borderId="0" xfId="0" applyNumberFormat="1" applyFont="1" applyFill="1" applyBorder="1" applyAlignment="1" applyProtection="1">
      <alignment horizontal="left" vertical="center"/>
      <protection locked="0"/>
    </xf>
    <xf numFmtId="0" fontId="8" fillId="26" borderId="42" xfId="0" applyNumberFormat="1" applyFont="1" applyFill="1" applyBorder="1" applyAlignment="1" applyProtection="1">
      <alignment horizontal="left" vertical="center"/>
      <protection locked="0"/>
    </xf>
    <xf numFmtId="0" fontId="29" fillId="0" borderId="48" xfId="0" applyNumberFormat="1" applyFont="1" applyFill="1" applyBorder="1" applyAlignment="1" applyProtection="1">
      <alignment horizontal="left" vertical="center"/>
      <protection/>
    </xf>
    <xf numFmtId="0" fontId="29" fillId="0" borderId="49" xfId="0" applyNumberFormat="1" applyFont="1" applyFill="1" applyBorder="1" applyAlignment="1" applyProtection="1">
      <alignment horizontal="left" vertical="center"/>
      <protection/>
    </xf>
    <xf numFmtId="0" fontId="29" fillId="0" borderId="51" xfId="0" applyNumberFormat="1" applyFont="1" applyFill="1" applyBorder="1" applyAlignment="1" applyProtection="1">
      <alignment horizontal="left" vertical="center"/>
      <protection/>
    </xf>
    <xf numFmtId="0" fontId="29" fillId="0" borderId="58" xfId="0" applyNumberFormat="1" applyFont="1" applyFill="1" applyBorder="1" applyAlignment="1" applyProtection="1">
      <alignment horizontal="left" vertical="center"/>
      <protection/>
    </xf>
    <xf numFmtId="0" fontId="29" fillId="0" borderId="59" xfId="0" applyNumberFormat="1" applyFont="1" applyFill="1" applyBorder="1" applyAlignment="1" applyProtection="1">
      <alignment horizontal="left" vertical="center"/>
      <protection/>
    </xf>
    <xf numFmtId="0" fontId="29" fillId="0" borderId="60" xfId="0" applyNumberFormat="1" applyFont="1" applyFill="1" applyBorder="1" applyAlignment="1" applyProtection="1">
      <alignment horizontal="left" vertical="center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2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left" vertical="center"/>
      <protection/>
    </xf>
    <xf numFmtId="0" fontId="8" fillId="0" borderId="41" xfId="0" applyNumberFormat="1" applyFont="1" applyFill="1" applyBorder="1" applyAlignment="1" applyProtection="1">
      <alignment horizontal="left" vertical="center"/>
      <protection/>
    </xf>
    <xf numFmtId="0" fontId="8" fillId="0" borderId="40" xfId="0" applyNumberFormat="1" applyFont="1" applyFill="1" applyBorder="1" applyAlignment="1" applyProtection="1">
      <alignment horizontal="left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Nota 2" xfId="52"/>
    <cellStyle name="Percent" xfId="53"/>
    <cellStyle name="Porcentagem 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</cellStyles>
  <dxfs count="4"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8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114300</xdr:rowOff>
    </xdr:from>
    <xdr:to>
      <xdr:col>11</xdr:col>
      <xdr:colOff>600075</xdr:colOff>
      <xdr:row>65</xdr:row>
      <xdr:rowOff>123825</xdr:rowOff>
    </xdr:to>
    <xdr:pic>
      <xdr:nvPicPr>
        <xdr:cNvPr id="1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14300"/>
          <a:ext cx="6829425" cy="1053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M9" sqref="M9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5" zoomScaleNormal="75" zoomScaleSheetLayoutView="75" zoomScalePageLayoutView="0" workbookViewId="0" topLeftCell="A1">
      <selection activeCell="L31" sqref="L31"/>
    </sheetView>
  </sheetViews>
  <sheetFormatPr defaultColWidth="9.140625" defaultRowHeight="12.75"/>
  <cols>
    <col min="1" max="1" width="4.7109375" style="6" customWidth="1"/>
    <col min="2" max="2" width="17.140625" style="1" customWidth="1"/>
    <col min="3" max="3" width="63.140625" style="1" customWidth="1"/>
    <col min="4" max="4" width="22.8515625" style="2" customWidth="1"/>
    <col min="5" max="5" width="9.8515625" style="2" customWidth="1"/>
    <col min="6" max="6" width="11.421875" style="3" customWidth="1"/>
    <col min="7" max="7" width="14.28125" style="4" customWidth="1"/>
    <col min="8" max="8" width="18.00390625" style="4" customWidth="1"/>
    <col min="9" max="9" width="20.140625" style="5" customWidth="1"/>
    <col min="10" max="16384" width="9.140625" style="1" customWidth="1"/>
  </cols>
  <sheetData>
    <row r="1" spans="1:9" ht="20.25" customHeight="1" thickBot="1">
      <c r="A1" s="14"/>
      <c r="B1" s="44" t="s">
        <v>11</v>
      </c>
      <c r="C1" s="45"/>
      <c r="D1" s="45"/>
      <c r="E1" s="45"/>
      <c r="F1" s="46"/>
      <c r="G1" s="41"/>
      <c r="H1" s="41"/>
      <c r="I1" s="47"/>
    </row>
    <row r="2" spans="1:9" ht="18" customHeight="1">
      <c r="A2" s="20"/>
      <c r="B2" s="48" t="s">
        <v>2</v>
      </c>
      <c r="C2" s="49" t="s">
        <v>62</v>
      </c>
      <c r="D2" s="50"/>
      <c r="E2" s="50"/>
      <c r="F2" s="51"/>
      <c r="G2" s="52" t="s">
        <v>60</v>
      </c>
      <c r="H2" s="53"/>
      <c r="I2" s="54">
        <v>41799</v>
      </c>
    </row>
    <row r="3" spans="1:9" ht="18" customHeight="1">
      <c r="A3" s="14"/>
      <c r="B3" s="55" t="s">
        <v>3</v>
      </c>
      <c r="C3" s="56" t="s">
        <v>32</v>
      </c>
      <c r="D3" s="57"/>
      <c r="E3" s="58"/>
      <c r="F3" s="59"/>
      <c r="G3" s="60" t="s">
        <v>26</v>
      </c>
      <c r="H3" s="61"/>
      <c r="I3" s="62">
        <v>41791</v>
      </c>
    </row>
    <row r="4" spans="1:9" ht="18" customHeight="1" thickBot="1">
      <c r="A4" s="14"/>
      <c r="B4" s="63" t="s">
        <v>13</v>
      </c>
      <c r="C4" s="220" t="s">
        <v>61</v>
      </c>
      <c r="D4" s="221"/>
      <c r="E4" s="221"/>
      <c r="F4" s="221"/>
      <c r="G4" s="64"/>
      <c r="H4" s="65"/>
      <c r="I4" s="66"/>
    </row>
    <row r="5" spans="1:9" ht="18" customHeight="1">
      <c r="A5" s="14"/>
      <c r="B5" s="67"/>
      <c r="C5" s="68" t="s">
        <v>15</v>
      </c>
      <c r="D5" s="69">
        <v>0.2228</v>
      </c>
      <c r="E5" s="70" t="s">
        <v>14</v>
      </c>
      <c r="F5" s="71"/>
      <c r="G5" s="72"/>
      <c r="H5" s="73"/>
      <c r="I5" s="74"/>
    </row>
    <row r="6" spans="1:9" ht="42.75" customHeight="1" thickBot="1">
      <c r="A6" s="15"/>
      <c r="B6" s="7" t="s">
        <v>0</v>
      </c>
      <c r="C6" s="8" t="s">
        <v>1</v>
      </c>
      <c r="D6" s="75" t="s">
        <v>18</v>
      </c>
      <c r="E6" s="75" t="s">
        <v>4</v>
      </c>
      <c r="F6" s="19" t="s">
        <v>5</v>
      </c>
      <c r="G6" s="19" t="s">
        <v>16</v>
      </c>
      <c r="H6" s="32" t="s">
        <v>17</v>
      </c>
      <c r="I6" s="35" t="s">
        <v>12</v>
      </c>
    </row>
    <row r="7" spans="1:9" s="10" customFormat="1" ht="17.25" customHeight="1">
      <c r="A7" s="9"/>
      <c r="B7" s="76">
        <v>1</v>
      </c>
      <c r="C7" s="77" t="s">
        <v>29</v>
      </c>
      <c r="D7" s="78"/>
      <c r="E7" s="79"/>
      <c r="F7" s="80"/>
      <c r="G7" s="18"/>
      <c r="H7" s="81">
        <f>SUM(H8:H10)</f>
        <v>5240.387999999999</v>
      </c>
      <c r="I7" s="36">
        <v>1.5527149110842053</v>
      </c>
    </row>
    <row r="8" spans="1:9" s="10" customFormat="1" ht="30" customHeight="1">
      <c r="A8" s="9"/>
      <c r="B8" s="12" t="s">
        <v>6</v>
      </c>
      <c r="C8" s="13" t="s">
        <v>19</v>
      </c>
      <c r="D8" s="78" t="s">
        <v>47</v>
      </c>
      <c r="E8" s="79" t="s">
        <v>20</v>
      </c>
      <c r="F8" s="80">
        <v>6</v>
      </c>
      <c r="G8" s="18">
        <v>323.57</v>
      </c>
      <c r="H8" s="33">
        <f>F8*G8</f>
        <v>1941.42</v>
      </c>
      <c r="I8" s="36">
        <v>0.575238061036888</v>
      </c>
    </row>
    <row r="9" spans="1:9" ht="25.5">
      <c r="A9" s="11"/>
      <c r="B9" s="12" t="s">
        <v>54</v>
      </c>
      <c r="C9" s="13" t="s">
        <v>30</v>
      </c>
      <c r="D9" s="78">
        <v>72947</v>
      </c>
      <c r="E9" s="79" t="s">
        <v>20</v>
      </c>
      <c r="F9" s="80">
        <v>64.8</v>
      </c>
      <c r="G9" s="18">
        <v>17.54</v>
      </c>
      <c r="H9" s="33">
        <f>F9*G9</f>
        <v>1136.5919999999999</v>
      </c>
      <c r="I9" s="36">
        <v>0.33676887422294843</v>
      </c>
    </row>
    <row r="10" spans="1:9" ht="29.25" customHeight="1">
      <c r="A10" s="11"/>
      <c r="B10" s="12" t="s">
        <v>55</v>
      </c>
      <c r="C10" s="26" t="s">
        <v>31</v>
      </c>
      <c r="D10" s="82">
        <v>73892</v>
      </c>
      <c r="E10" s="83" t="s">
        <v>20</v>
      </c>
      <c r="F10" s="84">
        <v>64.8</v>
      </c>
      <c r="G10" s="25">
        <v>33.37</v>
      </c>
      <c r="H10" s="33">
        <f>F10*G10</f>
        <v>2162.3759999999997</v>
      </c>
      <c r="I10" s="36">
        <v>0.6407079758243688</v>
      </c>
    </row>
    <row r="11" spans="1:9" s="10" customFormat="1" ht="18" customHeight="1">
      <c r="A11" s="9"/>
      <c r="B11" s="76">
        <v>2</v>
      </c>
      <c r="C11" s="77" t="s">
        <v>22</v>
      </c>
      <c r="D11" s="78"/>
      <c r="E11" s="79"/>
      <c r="F11" s="80"/>
      <c r="G11" s="18"/>
      <c r="H11" s="81">
        <f>SUM(H12:H15)</f>
        <v>312567.74079999997</v>
      </c>
      <c r="I11" s="36">
        <v>92.61306708506255</v>
      </c>
    </row>
    <row r="12" spans="1:9" s="10" customFormat="1" ht="27.75" customHeight="1">
      <c r="A12" s="9"/>
      <c r="B12" s="12" t="s">
        <v>7</v>
      </c>
      <c r="C12" s="13" t="s">
        <v>33</v>
      </c>
      <c r="D12" s="78">
        <v>72943</v>
      </c>
      <c r="E12" s="79" t="s">
        <v>20</v>
      </c>
      <c r="F12" s="80">
        <v>18160</v>
      </c>
      <c r="G12" s="25">
        <v>1.39</v>
      </c>
      <c r="H12" s="33">
        <f>F12*G12</f>
        <v>25242.399999999998</v>
      </c>
      <c r="I12" s="36">
        <v>7.479262205971682</v>
      </c>
    </row>
    <row r="13" spans="1:9" s="29" customFormat="1" ht="51" customHeight="1">
      <c r="A13" s="11"/>
      <c r="B13" s="12" t="s">
        <v>8</v>
      </c>
      <c r="C13" s="13" t="s">
        <v>48</v>
      </c>
      <c r="D13" s="78">
        <v>72891</v>
      </c>
      <c r="E13" s="79" t="s">
        <v>49</v>
      </c>
      <c r="F13" s="80">
        <v>544.8</v>
      </c>
      <c r="G13" s="25">
        <v>5</v>
      </c>
      <c r="H13" s="33">
        <f>F13*G13</f>
        <v>2724</v>
      </c>
      <c r="I13" s="36">
        <v>0.8071146265437066</v>
      </c>
    </row>
    <row r="14" spans="1:9" s="29" customFormat="1" ht="36.75" customHeight="1">
      <c r="A14" s="11"/>
      <c r="B14" s="12" t="s">
        <v>53</v>
      </c>
      <c r="C14" s="13" t="s">
        <v>50</v>
      </c>
      <c r="D14" s="78">
        <v>83357</v>
      </c>
      <c r="E14" s="79" t="s">
        <v>51</v>
      </c>
      <c r="F14" s="80">
        <v>9806.4</v>
      </c>
      <c r="G14" s="25">
        <v>1.05</v>
      </c>
      <c r="H14" s="33">
        <f>F14*G14</f>
        <v>10296.72</v>
      </c>
      <c r="I14" s="36">
        <v>3.050893288335211</v>
      </c>
    </row>
    <row r="15" spans="1:9" ht="54.75" customHeight="1">
      <c r="A15" s="11"/>
      <c r="B15" s="12" t="s">
        <v>56</v>
      </c>
      <c r="C15" s="13" t="s">
        <v>23</v>
      </c>
      <c r="D15" s="78">
        <v>72965</v>
      </c>
      <c r="E15" s="79" t="s">
        <v>21</v>
      </c>
      <c r="F15" s="80">
        <v>1307.52</v>
      </c>
      <c r="G15" s="18">
        <v>209.79</v>
      </c>
      <c r="H15" s="33">
        <f>F15*G15</f>
        <v>274304.6208</v>
      </c>
      <c r="I15" s="36">
        <v>81.27579696421195</v>
      </c>
    </row>
    <row r="16" spans="1:9" s="10" customFormat="1" ht="30" customHeight="1">
      <c r="A16" s="9"/>
      <c r="B16" s="76">
        <v>3</v>
      </c>
      <c r="C16" s="77" t="s">
        <v>24</v>
      </c>
      <c r="D16" s="78"/>
      <c r="E16" s="79"/>
      <c r="F16" s="85"/>
      <c r="G16" s="18"/>
      <c r="H16" s="81">
        <f>SUM(H17:H20)</f>
        <v>19690.4</v>
      </c>
      <c r="I16" s="36">
        <v>5.834218003853231</v>
      </c>
    </row>
    <row r="17" spans="1:9" ht="25.5">
      <c r="A17" s="11"/>
      <c r="B17" s="12" t="s">
        <v>9</v>
      </c>
      <c r="C17" s="13" t="s">
        <v>25</v>
      </c>
      <c r="D17" s="78">
        <v>72947</v>
      </c>
      <c r="E17" s="79" t="s">
        <v>20</v>
      </c>
      <c r="F17" s="80">
        <v>228.69</v>
      </c>
      <c r="G17" s="18">
        <v>17.54</v>
      </c>
      <c r="H17" s="33">
        <v>4011.22</v>
      </c>
      <c r="I17" s="36">
        <v>1.1885148062718967</v>
      </c>
    </row>
    <row r="18" spans="1:9" ht="17.25" customHeight="1">
      <c r="A18" s="11"/>
      <c r="B18" s="12" t="s">
        <v>57</v>
      </c>
      <c r="C18" s="13" t="s">
        <v>42</v>
      </c>
      <c r="D18" s="78" t="s">
        <v>41</v>
      </c>
      <c r="E18" s="79" t="s">
        <v>40</v>
      </c>
      <c r="F18" s="80">
        <v>36</v>
      </c>
      <c r="G18" s="18">
        <v>317.88</v>
      </c>
      <c r="H18" s="33">
        <v>11443.68</v>
      </c>
      <c r="I18" s="36">
        <v>3.390734768533658</v>
      </c>
    </row>
    <row r="19" spans="1:9" ht="17.25" customHeight="1">
      <c r="A19" s="11"/>
      <c r="B19" s="12" t="s">
        <v>58</v>
      </c>
      <c r="C19" s="13" t="s">
        <v>43</v>
      </c>
      <c r="D19" s="78" t="s">
        <v>45</v>
      </c>
      <c r="E19" s="79" t="s">
        <v>20</v>
      </c>
      <c r="F19" s="80">
        <v>8.1</v>
      </c>
      <c r="G19" s="18">
        <v>447.47</v>
      </c>
      <c r="H19" s="33">
        <v>3624.51</v>
      </c>
      <c r="I19" s="36">
        <v>1.0739335664662004</v>
      </c>
    </row>
    <row r="20" spans="1:9" ht="17.25" customHeight="1">
      <c r="A20" s="27"/>
      <c r="B20" s="12" t="s">
        <v>59</v>
      </c>
      <c r="C20" s="13" t="s">
        <v>44</v>
      </c>
      <c r="D20" s="78" t="s">
        <v>46</v>
      </c>
      <c r="E20" s="79" t="s">
        <v>20</v>
      </c>
      <c r="F20" s="86">
        <v>2.25</v>
      </c>
      <c r="G20" s="18">
        <v>271.55</v>
      </c>
      <c r="H20" s="33">
        <v>610.99</v>
      </c>
      <c r="I20" s="36">
        <v>0.18103486258147553</v>
      </c>
    </row>
    <row r="21" spans="1:9" ht="17.25" customHeight="1" thickBot="1">
      <c r="A21" s="27"/>
      <c r="B21" s="12"/>
      <c r="C21" s="13"/>
      <c r="D21" s="78"/>
      <c r="E21" s="79"/>
      <c r="F21" s="80"/>
      <c r="G21" s="18"/>
      <c r="H21" s="33"/>
      <c r="I21" s="36" t="str">
        <f>IF(H21=0," ",H21/$I$22*100)</f>
        <v> </v>
      </c>
    </row>
    <row r="22" spans="2:9" ht="23.25" customHeight="1" thickBot="1">
      <c r="B22" s="16"/>
      <c r="C22" s="17"/>
      <c r="D22" s="31" t="s">
        <v>10</v>
      </c>
      <c r="E22" s="31"/>
      <c r="F22" s="31"/>
      <c r="G22" s="31"/>
      <c r="H22" s="34">
        <f>H7+H11+H16</f>
        <v>337498.5288</v>
      </c>
      <c r="I22" s="37">
        <f>I7+I11+I16</f>
        <v>100</v>
      </c>
    </row>
    <row r="23" spans="2:9" ht="12.75">
      <c r="B23" s="38"/>
      <c r="C23" s="38"/>
      <c r="D23" s="39"/>
      <c r="E23" s="39"/>
      <c r="F23" s="40"/>
      <c r="G23" s="41"/>
      <c r="H23" s="41"/>
      <c r="I23" s="42"/>
    </row>
    <row r="24" spans="2:9" ht="12.75">
      <c r="B24" s="21"/>
      <c r="C24" s="21"/>
      <c r="D24" s="22"/>
      <c r="E24" s="22"/>
      <c r="F24" s="23"/>
      <c r="G24" s="24"/>
      <c r="H24" s="24"/>
      <c r="I24" s="43"/>
    </row>
    <row r="25" spans="2:9" ht="12.75">
      <c r="B25" s="21"/>
      <c r="C25" s="30" t="s">
        <v>52</v>
      </c>
      <c r="D25" s="22"/>
      <c r="E25" s="22"/>
      <c r="F25" s="23"/>
      <c r="G25" s="24"/>
      <c r="H25" s="24"/>
      <c r="I25" s="43"/>
    </row>
    <row r="26" spans="2:9" ht="12.75">
      <c r="B26" s="21"/>
      <c r="C26" s="22"/>
      <c r="D26" s="22"/>
      <c r="E26" s="22"/>
      <c r="F26" s="23"/>
      <c r="G26" s="24"/>
      <c r="H26" s="24"/>
      <c r="I26" s="43"/>
    </row>
    <row r="27" spans="2:9" ht="12.75">
      <c r="B27" s="21"/>
      <c r="C27" s="22"/>
      <c r="D27" s="22"/>
      <c r="E27" s="22"/>
      <c r="F27" s="23"/>
      <c r="G27" s="24"/>
      <c r="H27" s="24"/>
      <c r="I27" s="43"/>
    </row>
    <row r="28" spans="2:9" ht="12.75">
      <c r="B28" s="21"/>
      <c r="C28" s="21"/>
      <c r="D28" s="22"/>
      <c r="E28" s="21"/>
      <c r="F28" s="23"/>
      <c r="G28" s="24"/>
      <c r="H28" s="24"/>
      <c r="I28" s="43"/>
    </row>
    <row r="29" spans="2:9" ht="12.75">
      <c r="B29" s="21"/>
      <c r="C29" s="21" t="s">
        <v>27</v>
      </c>
      <c r="D29" s="22"/>
      <c r="E29" s="28" t="s">
        <v>34</v>
      </c>
      <c r="F29" s="23"/>
      <c r="G29" s="24"/>
      <c r="H29" s="24"/>
      <c r="I29" s="43"/>
    </row>
    <row r="30" spans="2:9" ht="12.75">
      <c r="B30" s="21"/>
      <c r="C30" s="21" t="s">
        <v>28</v>
      </c>
      <c r="D30" s="22"/>
      <c r="E30" s="28" t="s">
        <v>35</v>
      </c>
      <c r="F30" s="23"/>
      <c r="G30" s="24"/>
      <c r="H30" s="24"/>
      <c r="I30" s="43"/>
    </row>
    <row r="31" spans="2:9" ht="12.75">
      <c r="B31" s="21"/>
      <c r="C31" s="87" t="s">
        <v>39</v>
      </c>
      <c r="D31" s="22"/>
      <c r="E31" s="28" t="s">
        <v>36</v>
      </c>
      <c r="F31" s="23"/>
      <c r="G31" s="24"/>
      <c r="H31" s="24"/>
      <c r="I31" s="43"/>
    </row>
    <row r="32" spans="2:9" ht="12.75">
      <c r="B32" s="21"/>
      <c r="C32" s="87" t="s">
        <v>38</v>
      </c>
      <c r="D32" s="22"/>
      <c r="E32" s="28" t="s">
        <v>37</v>
      </c>
      <c r="F32" s="23"/>
      <c r="G32" s="24"/>
      <c r="H32" s="24"/>
      <c r="I32" s="43"/>
    </row>
    <row r="33" spans="2:9" ht="12.75">
      <c r="B33" s="29"/>
      <c r="C33" s="29"/>
      <c r="D33" s="88"/>
      <c r="E33" s="88"/>
      <c r="F33" s="89"/>
      <c r="G33" s="90"/>
      <c r="H33" s="90"/>
      <c r="I33" s="91"/>
    </row>
    <row r="34" spans="2:9" ht="12.75">
      <c r="B34" s="29"/>
      <c r="C34" s="29"/>
      <c r="D34" s="88"/>
      <c r="E34" s="88"/>
      <c r="F34" s="89"/>
      <c r="G34" s="90"/>
      <c r="H34" s="90"/>
      <c r="I34" s="91"/>
    </row>
    <row r="35" spans="2:9" ht="12.75">
      <c r="B35" s="29"/>
      <c r="C35" s="29"/>
      <c r="D35" s="88"/>
      <c r="E35" s="88"/>
      <c r="F35" s="89"/>
      <c r="G35" s="90"/>
      <c r="H35" s="90"/>
      <c r="I35" s="91"/>
    </row>
    <row r="36" spans="2:9" ht="12.75">
      <c r="B36" s="29"/>
      <c r="C36" s="29"/>
      <c r="D36" s="88"/>
      <c r="E36" s="88"/>
      <c r="F36" s="89"/>
      <c r="G36" s="90"/>
      <c r="H36" s="90"/>
      <c r="I36" s="91"/>
    </row>
  </sheetData>
  <sheetProtection formatCells="0" formatRows="0" insertColumns="0" insertRows="0" deleteColumns="0" deleteRows="0" selectLockedCells="1" sort="0" autoFilter="0" pivotTables="0"/>
  <protectedRanges>
    <protectedRange sqref="C8:F8" name="Intervalo1_1"/>
    <protectedRange sqref="C9:F10 B8:B10 B7:F7" name="Intervalo1_2"/>
  </protectedRanges>
  <mergeCells count="1">
    <mergeCell ref="C4:F4"/>
  </mergeCells>
  <conditionalFormatting sqref="I22:I65536 I5">
    <cfRule type="cellIs" priority="3" dxfId="1" operator="greaterThan" stopIfTrue="1">
      <formula>$D$5</formula>
    </cfRule>
    <cfRule type="cellIs" priority="4" dxfId="0" operator="lessThan" stopIfTrue="1">
      <formula>-0.4</formula>
    </cfRule>
  </conditionalFormatting>
  <conditionalFormatting sqref="H22">
    <cfRule type="cellIs" priority="1" dxfId="1" operator="greaterThan" stopIfTrue="1">
      <formula>$D$5</formula>
    </cfRule>
    <cfRule type="cellIs" priority="2" dxfId="0" operator="lessThan" stopIfTrue="1">
      <formula>-0.4</formula>
    </cfRule>
  </conditionalFormatting>
  <printOptions horizontalCentered="1"/>
  <pageMargins left="0.5118110236220472" right="0" top="0.984251968503937" bottom="0.1968503937007874" header="0" footer="0"/>
  <pageSetup fitToWidth="3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1"/>
  <sheetViews>
    <sheetView zoomScalePageLayoutView="0" workbookViewId="0" topLeftCell="A19">
      <selection activeCell="C9" sqref="C9"/>
    </sheetView>
  </sheetViews>
  <sheetFormatPr defaultColWidth="9.140625" defaultRowHeight="12.75"/>
  <cols>
    <col min="1" max="11" width="9.140625" style="111" customWidth="1"/>
    <col min="12" max="12" width="11.421875" style="111" customWidth="1"/>
    <col min="13" max="13" width="9.140625" style="111" customWidth="1"/>
    <col min="14" max="14" width="12.57421875" style="111" customWidth="1"/>
    <col min="15" max="18" width="9.140625" style="111" customWidth="1"/>
    <col min="19" max="19" width="12.28125" style="111" customWidth="1"/>
    <col min="20" max="21" width="9.140625" style="110" customWidth="1"/>
    <col min="22" max="249" width="9.140625" style="111" customWidth="1"/>
  </cols>
  <sheetData>
    <row r="1" spans="10:21" ht="15">
      <c r="J1" s="109" t="s">
        <v>64</v>
      </c>
      <c r="T1" s="111"/>
      <c r="U1" s="108" t="s">
        <v>65</v>
      </c>
    </row>
    <row r="2" spans="11:21" ht="15.75">
      <c r="K2" s="107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49" ht="12.75">
      <c r="A3" s="103" t="s">
        <v>66</v>
      </c>
      <c r="B3" s="105"/>
      <c r="C3" s="105"/>
      <c r="D3" s="105"/>
      <c r="E3" s="105"/>
      <c r="F3" s="105"/>
      <c r="G3" s="102" t="s">
        <v>67</v>
      </c>
      <c r="H3" s="100"/>
      <c r="I3" s="100"/>
      <c r="J3" s="105"/>
      <c r="K3" s="105"/>
      <c r="L3" s="103" t="s">
        <v>68</v>
      </c>
      <c r="M3" s="94"/>
      <c r="N3" s="105"/>
      <c r="O3" s="103" t="s">
        <v>69</v>
      </c>
      <c r="P3" s="105"/>
      <c r="Q3" s="104"/>
      <c r="R3" s="104"/>
      <c r="S3" s="104"/>
      <c r="T3" s="102" t="s">
        <v>70</v>
      </c>
      <c r="U3" s="101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</row>
    <row r="4" spans="1:21" ht="12.75">
      <c r="A4" s="222" t="s">
        <v>63</v>
      </c>
      <c r="B4" s="223"/>
      <c r="C4" s="223"/>
      <c r="D4" s="223"/>
      <c r="E4" s="223"/>
      <c r="F4" s="224"/>
      <c r="G4" s="225" t="s">
        <v>32</v>
      </c>
      <c r="H4" s="226"/>
      <c r="I4" s="226"/>
      <c r="J4" s="226"/>
      <c r="K4" s="226"/>
      <c r="L4" s="225" t="s">
        <v>32</v>
      </c>
      <c r="M4" s="226"/>
      <c r="N4" s="226"/>
      <c r="O4" s="225" t="s">
        <v>61</v>
      </c>
      <c r="P4" s="226"/>
      <c r="Q4" s="226"/>
      <c r="R4" s="226"/>
      <c r="S4" s="240"/>
      <c r="T4" s="241"/>
      <c r="U4" s="242"/>
    </row>
    <row r="5" spans="10:21" ht="12.75"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12.75">
      <c r="A6" s="93" t="s">
        <v>71</v>
      </c>
      <c r="L6" s="102" t="s">
        <v>72</v>
      </c>
      <c r="O6" s="105"/>
      <c r="U6" s="101"/>
    </row>
    <row r="7" spans="1:21" ht="12.75">
      <c r="A7" s="93"/>
      <c r="B7" s="95"/>
      <c r="C7" s="96" t="s">
        <v>73</v>
      </c>
      <c r="D7" s="92"/>
      <c r="E7" s="92"/>
      <c r="F7" s="100"/>
      <c r="I7" s="95" t="s">
        <v>74</v>
      </c>
      <c r="J7" s="100" t="s">
        <v>75</v>
      </c>
      <c r="K7" s="100"/>
      <c r="L7" s="243" t="s">
        <v>76</v>
      </c>
      <c r="M7" s="244"/>
      <c r="N7" s="244"/>
      <c r="O7" s="244"/>
      <c r="P7" s="244"/>
      <c r="Q7" s="244"/>
      <c r="R7" s="244"/>
      <c r="S7" s="244"/>
      <c r="T7" s="244"/>
      <c r="U7" s="245"/>
    </row>
    <row r="8" spans="1:21" ht="12.75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/>
    </row>
    <row r="9" spans="1:21" ht="12.7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00"/>
      <c r="M9" s="113"/>
      <c r="N9" s="113"/>
      <c r="O9" s="113"/>
      <c r="P9" s="113"/>
      <c r="Q9" s="113"/>
      <c r="R9" s="113"/>
      <c r="S9" s="113"/>
      <c r="T9" s="114"/>
      <c r="U9" s="114"/>
    </row>
    <row r="10" spans="1:21" ht="12.75">
      <c r="A10" s="115"/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234"/>
      <c r="M10" s="234"/>
      <c r="N10" s="234"/>
      <c r="O10" s="234"/>
      <c r="P10" s="234"/>
      <c r="Q10" s="234"/>
      <c r="R10" s="117"/>
      <c r="S10" s="118"/>
      <c r="T10" s="114"/>
      <c r="U10" s="114"/>
    </row>
    <row r="11" spans="1:21" ht="12.75">
      <c r="A11" s="230" t="s">
        <v>77</v>
      </c>
      <c r="B11" s="231"/>
      <c r="C11" s="231"/>
      <c r="D11" s="231"/>
      <c r="E11" s="231"/>
      <c r="F11" s="231"/>
      <c r="G11" s="231"/>
      <c r="H11" s="231"/>
      <c r="I11" s="231"/>
      <c r="J11" s="119"/>
      <c r="K11" s="119"/>
      <c r="L11" s="230" t="s">
        <v>78</v>
      </c>
      <c r="M11" s="235"/>
      <c r="N11" s="230" t="s">
        <v>79</v>
      </c>
      <c r="O11" s="231"/>
      <c r="P11" s="231"/>
      <c r="Q11" s="231"/>
      <c r="R11" s="235"/>
      <c r="S11" s="120" t="s">
        <v>80</v>
      </c>
      <c r="T11" s="121" t="s">
        <v>81</v>
      </c>
      <c r="U11" s="121" t="s">
        <v>79</v>
      </c>
    </row>
    <row r="12" spans="1:21" ht="12.75">
      <c r="A12" s="122" t="s">
        <v>0</v>
      </c>
      <c r="B12" s="232" t="s">
        <v>82</v>
      </c>
      <c r="C12" s="233"/>
      <c r="D12" s="233"/>
      <c r="E12" s="233"/>
      <c r="F12" s="233"/>
      <c r="G12" s="233"/>
      <c r="H12" s="233"/>
      <c r="I12" s="233"/>
      <c r="J12" s="125"/>
      <c r="K12" s="126" t="s">
        <v>83</v>
      </c>
      <c r="L12" s="122" t="s">
        <v>84</v>
      </c>
      <c r="M12" s="122" t="s">
        <v>85</v>
      </c>
      <c r="N12" s="127" t="s">
        <v>86</v>
      </c>
      <c r="O12" s="125" t="s">
        <v>87</v>
      </c>
      <c r="P12" s="127" t="s">
        <v>88</v>
      </c>
      <c r="Q12" s="125" t="s">
        <v>87</v>
      </c>
      <c r="R12" s="122" t="s">
        <v>89</v>
      </c>
      <c r="S12" s="123" t="s">
        <v>90</v>
      </c>
      <c r="T12" s="128" t="s">
        <v>91</v>
      </c>
      <c r="U12" s="128" t="s">
        <v>92</v>
      </c>
    </row>
    <row r="13" spans="1:249" ht="12.75">
      <c r="A13" s="129">
        <v>1</v>
      </c>
      <c r="B13" s="227" t="s">
        <v>29</v>
      </c>
      <c r="C13" s="228"/>
      <c r="D13" s="228"/>
      <c r="E13" s="228"/>
      <c r="F13" s="228"/>
      <c r="G13" s="228"/>
      <c r="H13" s="228"/>
      <c r="I13" s="228"/>
      <c r="J13" s="229"/>
      <c r="K13" s="130" t="s">
        <v>100</v>
      </c>
      <c r="L13" s="130">
        <v>3817.3496076506303</v>
      </c>
      <c r="M13" s="131">
        <v>0.011310714768596563</v>
      </c>
      <c r="N13" s="130">
        <v>1423.04039234937</v>
      </c>
      <c r="O13" s="132">
        <v>0.0042164343422454904</v>
      </c>
      <c r="P13" s="130">
        <v>0</v>
      </c>
      <c r="Q13" s="133"/>
      <c r="R13" s="134">
        <v>0.015527149110842055</v>
      </c>
      <c r="S13" s="135">
        <v>5240.39</v>
      </c>
      <c r="T13" s="136"/>
      <c r="U13" s="137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</row>
    <row r="14" spans="1:249" ht="12.75">
      <c r="A14" s="129">
        <v>2</v>
      </c>
      <c r="B14" s="227" t="s">
        <v>22</v>
      </c>
      <c r="C14" s="228"/>
      <c r="D14" s="228"/>
      <c r="E14" s="228"/>
      <c r="F14" s="228"/>
      <c r="G14" s="228"/>
      <c r="H14" s="228"/>
      <c r="I14" s="228"/>
      <c r="J14" s="229"/>
      <c r="K14" s="130" t="s">
        <v>102</v>
      </c>
      <c r="L14" s="130">
        <v>227689.22535407558</v>
      </c>
      <c r="M14" s="131">
        <v>0.6746376802117495</v>
      </c>
      <c r="N14" s="130">
        <v>84878.51464592441</v>
      </c>
      <c r="O14" s="132">
        <v>0.251492990638876</v>
      </c>
      <c r="P14" s="130">
        <v>0</v>
      </c>
      <c r="Q14" s="133"/>
      <c r="R14" s="134">
        <v>0.9261306708506257</v>
      </c>
      <c r="S14" s="135">
        <v>312567.74</v>
      </c>
      <c r="T14" s="136"/>
      <c r="U14" s="137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</row>
    <row r="15" spans="1:249" ht="12.75">
      <c r="A15" s="129">
        <v>3</v>
      </c>
      <c r="B15" s="227" t="s">
        <v>24</v>
      </c>
      <c r="C15" s="228"/>
      <c r="D15" s="228"/>
      <c r="E15" s="228"/>
      <c r="F15" s="228"/>
      <c r="G15" s="228"/>
      <c r="H15" s="228"/>
      <c r="I15" s="228"/>
      <c r="J15" s="229"/>
      <c r="K15" s="130" t="s">
        <v>103</v>
      </c>
      <c r="L15" s="130">
        <v>14343.424957776802</v>
      </c>
      <c r="M15" s="131">
        <v>0.04249922201965384</v>
      </c>
      <c r="N15" s="130">
        <v>5346.975042223199</v>
      </c>
      <c r="O15" s="132">
        <v>0.01584295801887848</v>
      </c>
      <c r="P15" s="130">
        <v>0</v>
      </c>
      <c r="Q15" s="133"/>
      <c r="R15" s="134">
        <v>0.058342180038532324</v>
      </c>
      <c r="S15" s="135">
        <v>19690.4</v>
      </c>
      <c r="T15" s="136"/>
      <c r="U15" s="137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</row>
    <row r="16" spans="1:249" ht="12.75">
      <c r="A16" s="129"/>
      <c r="B16" s="227"/>
      <c r="C16" s="228"/>
      <c r="D16" s="228"/>
      <c r="E16" s="228"/>
      <c r="F16" s="228"/>
      <c r="G16" s="228"/>
      <c r="H16" s="228"/>
      <c r="I16" s="228"/>
      <c r="J16" s="229"/>
      <c r="K16" s="130"/>
      <c r="L16" s="130">
        <v>0</v>
      </c>
      <c r="M16" s="133"/>
      <c r="N16" s="130">
        <v>0</v>
      </c>
      <c r="O16" s="134">
        <v>1</v>
      </c>
      <c r="P16" s="130">
        <v>0</v>
      </c>
      <c r="Q16" s="133"/>
      <c r="R16" s="134">
        <v>0</v>
      </c>
      <c r="S16" s="135"/>
      <c r="T16" s="136"/>
      <c r="U16" s="137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</row>
    <row r="17" spans="1:249" ht="12.75">
      <c r="A17" s="129"/>
      <c r="B17" s="227"/>
      <c r="C17" s="228"/>
      <c r="D17" s="228"/>
      <c r="E17" s="228"/>
      <c r="F17" s="228"/>
      <c r="G17" s="228"/>
      <c r="H17" s="228"/>
      <c r="I17" s="228"/>
      <c r="J17" s="229"/>
      <c r="K17" s="130"/>
      <c r="L17" s="130">
        <v>0</v>
      </c>
      <c r="M17" s="133"/>
      <c r="N17" s="130">
        <v>0</v>
      </c>
      <c r="O17" s="134">
        <v>1</v>
      </c>
      <c r="P17" s="130">
        <v>0</v>
      </c>
      <c r="Q17" s="133"/>
      <c r="R17" s="134">
        <v>0</v>
      </c>
      <c r="S17" s="135"/>
      <c r="T17" s="136"/>
      <c r="U17" s="137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</row>
    <row r="18" spans="1:249" ht="12.75">
      <c r="A18" s="138"/>
      <c r="B18" s="227"/>
      <c r="C18" s="228"/>
      <c r="D18" s="228"/>
      <c r="E18" s="228"/>
      <c r="F18" s="228"/>
      <c r="G18" s="228"/>
      <c r="H18" s="228"/>
      <c r="I18" s="228"/>
      <c r="J18" s="229"/>
      <c r="K18" s="139"/>
      <c r="L18" s="130">
        <v>0</v>
      </c>
      <c r="M18" s="133"/>
      <c r="N18" s="130">
        <v>0</v>
      </c>
      <c r="O18" s="134">
        <v>1</v>
      </c>
      <c r="P18" s="130">
        <v>0</v>
      </c>
      <c r="Q18" s="133"/>
      <c r="R18" s="134">
        <v>0</v>
      </c>
      <c r="S18" s="135"/>
      <c r="T18" s="139"/>
      <c r="U18" s="137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</row>
    <row r="19" spans="1:249" ht="12.75">
      <c r="A19" s="138"/>
      <c r="B19" s="227"/>
      <c r="C19" s="228"/>
      <c r="D19" s="228"/>
      <c r="E19" s="228"/>
      <c r="F19" s="228"/>
      <c r="G19" s="228"/>
      <c r="H19" s="228"/>
      <c r="I19" s="228"/>
      <c r="J19" s="229"/>
      <c r="K19" s="139"/>
      <c r="L19" s="130">
        <v>0</v>
      </c>
      <c r="M19" s="131"/>
      <c r="N19" s="130">
        <v>0</v>
      </c>
      <c r="O19" s="134">
        <v>1</v>
      </c>
      <c r="P19" s="130">
        <v>0</v>
      </c>
      <c r="Q19" s="133"/>
      <c r="R19" s="134">
        <v>0</v>
      </c>
      <c r="S19" s="135"/>
      <c r="T19" s="139"/>
      <c r="U19" s="137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</row>
    <row r="20" spans="1:249" ht="12.75">
      <c r="A20" s="138"/>
      <c r="B20" s="227"/>
      <c r="C20" s="228"/>
      <c r="D20" s="228"/>
      <c r="E20" s="228"/>
      <c r="F20" s="228"/>
      <c r="G20" s="228"/>
      <c r="H20" s="228"/>
      <c r="I20" s="228"/>
      <c r="J20" s="229"/>
      <c r="K20" s="139"/>
      <c r="L20" s="130">
        <v>0</v>
      </c>
      <c r="M20" s="133"/>
      <c r="N20" s="130">
        <v>0</v>
      </c>
      <c r="O20" s="134">
        <v>1</v>
      </c>
      <c r="P20" s="130">
        <v>0</v>
      </c>
      <c r="Q20" s="133"/>
      <c r="R20" s="134">
        <v>0</v>
      </c>
      <c r="S20" s="135"/>
      <c r="T20" s="139"/>
      <c r="U20" s="137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</row>
    <row r="21" spans="1:249" ht="12.75">
      <c r="A21" s="138"/>
      <c r="B21" s="227"/>
      <c r="C21" s="228"/>
      <c r="D21" s="228"/>
      <c r="E21" s="228"/>
      <c r="F21" s="228"/>
      <c r="G21" s="228"/>
      <c r="H21" s="228"/>
      <c r="I21" s="228"/>
      <c r="J21" s="229"/>
      <c r="K21" s="139"/>
      <c r="L21" s="130">
        <v>0</v>
      </c>
      <c r="M21" s="133"/>
      <c r="N21" s="130">
        <v>0</v>
      </c>
      <c r="O21" s="134">
        <v>1</v>
      </c>
      <c r="P21" s="130">
        <v>0</v>
      </c>
      <c r="Q21" s="133"/>
      <c r="R21" s="134">
        <v>0</v>
      </c>
      <c r="S21" s="135"/>
      <c r="T21" s="139"/>
      <c r="U21" s="137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</row>
    <row r="22" spans="1:249" ht="12.75">
      <c r="A22" s="138"/>
      <c r="B22" s="227"/>
      <c r="C22" s="228"/>
      <c r="D22" s="228"/>
      <c r="E22" s="228"/>
      <c r="F22" s="228"/>
      <c r="G22" s="228"/>
      <c r="H22" s="228"/>
      <c r="I22" s="228"/>
      <c r="J22" s="229"/>
      <c r="K22" s="139"/>
      <c r="L22" s="130">
        <v>0</v>
      </c>
      <c r="M22" s="133"/>
      <c r="N22" s="130">
        <v>0</v>
      </c>
      <c r="O22" s="134">
        <v>1</v>
      </c>
      <c r="P22" s="130">
        <v>0</v>
      </c>
      <c r="Q22" s="133"/>
      <c r="R22" s="134">
        <v>0</v>
      </c>
      <c r="S22" s="135"/>
      <c r="T22" s="139"/>
      <c r="U22" s="137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</row>
    <row r="23" spans="1:249" ht="12.75">
      <c r="A23" s="138"/>
      <c r="B23" s="227"/>
      <c r="C23" s="228"/>
      <c r="D23" s="228"/>
      <c r="E23" s="228"/>
      <c r="F23" s="228"/>
      <c r="G23" s="228"/>
      <c r="H23" s="228"/>
      <c r="I23" s="228"/>
      <c r="J23" s="229"/>
      <c r="K23" s="139"/>
      <c r="L23" s="130">
        <v>0</v>
      </c>
      <c r="M23" s="133"/>
      <c r="N23" s="130">
        <v>0</v>
      </c>
      <c r="O23" s="134">
        <v>1</v>
      </c>
      <c r="P23" s="130">
        <v>0</v>
      </c>
      <c r="Q23" s="133"/>
      <c r="R23" s="134">
        <v>0</v>
      </c>
      <c r="S23" s="135"/>
      <c r="T23" s="139"/>
      <c r="U23" s="137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</row>
    <row r="24" spans="1:249" ht="12.75">
      <c r="A24" s="138"/>
      <c r="B24" s="227"/>
      <c r="C24" s="228"/>
      <c r="D24" s="228"/>
      <c r="E24" s="228"/>
      <c r="F24" s="228"/>
      <c r="G24" s="228"/>
      <c r="H24" s="228"/>
      <c r="I24" s="228"/>
      <c r="J24" s="229"/>
      <c r="K24" s="139"/>
      <c r="L24" s="130">
        <v>0</v>
      </c>
      <c r="M24" s="133"/>
      <c r="N24" s="130">
        <v>0</v>
      </c>
      <c r="O24" s="134">
        <v>1</v>
      </c>
      <c r="P24" s="130">
        <v>0</v>
      </c>
      <c r="Q24" s="133"/>
      <c r="R24" s="134">
        <v>0</v>
      </c>
      <c r="S24" s="135"/>
      <c r="T24" s="139"/>
      <c r="U24" s="137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</row>
    <row r="25" spans="1:249" ht="12.75">
      <c r="A25" s="138"/>
      <c r="B25" s="227"/>
      <c r="C25" s="228"/>
      <c r="D25" s="228"/>
      <c r="E25" s="228"/>
      <c r="F25" s="228"/>
      <c r="G25" s="228"/>
      <c r="H25" s="228"/>
      <c r="I25" s="228"/>
      <c r="J25" s="229"/>
      <c r="K25" s="139"/>
      <c r="L25" s="130">
        <v>0</v>
      </c>
      <c r="M25" s="133"/>
      <c r="N25" s="130">
        <v>0</v>
      </c>
      <c r="O25" s="134">
        <v>1</v>
      </c>
      <c r="P25" s="130">
        <v>0</v>
      </c>
      <c r="Q25" s="133"/>
      <c r="R25" s="134">
        <v>0</v>
      </c>
      <c r="S25" s="135"/>
      <c r="T25" s="139"/>
      <c r="U25" s="137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</row>
    <row r="26" spans="1:249" ht="12.75">
      <c r="A26" s="138"/>
      <c r="B26" s="227"/>
      <c r="C26" s="228"/>
      <c r="D26" s="228"/>
      <c r="E26" s="228"/>
      <c r="F26" s="228"/>
      <c r="G26" s="228"/>
      <c r="H26" s="228"/>
      <c r="I26" s="228"/>
      <c r="J26" s="229"/>
      <c r="K26" s="139"/>
      <c r="L26" s="130">
        <v>0</v>
      </c>
      <c r="M26" s="133"/>
      <c r="N26" s="130">
        <v>0</v>
      </c>
      <c r="O26" s="134">
        <v>1</v>
      </c>
      <c r="P26" s="130">
        <v>0</v>
      </c>
      <c r="Q26" s="133"/>
      <c r="R26" s="134">
        <v>0</v>
      </c>
      <c r="S26" s="135"/>
      <c r="T26" s="139"/>
      <c r="U26" s="137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</row>
    <row r="27" spans="1:249" ht="12.75">
      <c r="A27" s="138"/>
      <c r="B27" s="227"/>
      <c r="C27" s="228"/>
      <c r="D27" s="228"/>
      <c r="E27" s="228"/>
      <c r="F27" s="228"/>
      <c r="G27" s="228"/>
      <c r="H27" s="228"/>
      <c r="I27" s="228"/>
      <c r="J27" s="229"/>
      <c r="K27" s="139"/>
      <c r="L27" s="130">
        <v>0</v>
      </c>
      <c r="M27" s="133"/>
      <c r="N27" s="130">
        <v>0</v>
      </c>
      <c r="O27" s="134">
        <v>1</v>
      </c>
      <c r="P27" s="130">
        <v>0</v>
      </c>
      <c r="Q27" s="133"/>
      <c r="R27" s="134">
        <v>0</v>
      </c>
      <c r="S27" s="135"/>
      <c r="T27" s="139"/>
      <c r="U27" s="137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</row>
    <row r="28" spans="1:249" ht="12.75">
      <c r="A28" s="138"/>
      <c r="B28" s="227"/>
      <c r="C28" s="228"/>
      <c r="D28" s="228"/>
      <c r="E28" s="228"/>
      <c r="F28" s="228"/>
      <c r="G28" s="228"/>
      <c r="H28" s="228"/>
      <c r="I28" s="228"/>
      <c r="J28" s="229"/>
      <c r="K28" s="139"/>
      <c r="L28" s="130">
        <v>0</v>
      </c>
      <c r="M28" s="133"/>
      <c r="N28" s="130">
        <v>0</v>
      </c>
      <c r="O28" s="134">
        <v>1</v>
      </c>
      <c r="P28" s="130">
        <v>0</v>
      </c>
      <c r="Q28" s="133"/>
      <c r="R28" s="134">
        <v>0</v>
      </c>
      <c r="S28" s="135"/>
      <c r="T28" s="139"/>
      <c r="U28" s="137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</row>
    <row r="29" spans="1:249" ht="12.75">
      <c r="A29" s="138"/>
      <c r="B29" s="227"/>
      <c r="C29" s="228"/>
      <c r="D29" s="228"/>
      <c r="E29" s="228"/>
      <c r="F29" s="228"/>
      <c r="G29" s="228"/>
      <c r="H29" s="228"/>
      <c r="I29" s="228"/>
      <c r="J29" s="229"/>
      <c r="K29" s="139"/>
      <c r="L29" s="130">
        <v>0</v>
      </c>
      <c r="M29" s="133"/>
      <c r="N29" s="130">
        <v>0</v>
      </c>
      <c r="O29" s="134">
        <v>1</v>
      </c>
      <c r="P29" s="130">
        <v>0</v>
      </c>
      <c r="Q29" s="133"/>
      <c r="R29" s="134">
        <v>0</v>
      </c>
      <c r="S29" s="135"/>
      <c r="T29" s="139"/>
      <c r="U29" s="137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</row>
    <row r="30" spans="1:249" ht="12.75">
      <c r="A30" s="138"/>
      <c r="B30" s="227"/>
      <c r="C30" s="228"/>
      <c r="D30" s="228"/>
      <c r="E30" s="228"/>
      <c r="F30" s="228"/>
      <c r="G30" s="228"/>
      <c r="H30" s="228"/>
      <c r="I30" s="228"/>
      <c r="J30" s="229"/>
      <c r="K30" s="139"/>
      <c r="L30" s="130">
        <v>0</v>
      </c>
      <c r="M30" s="133"/>
      <c r="N30" s="130">
        <v>0</v>
      </c>
      <c r="O30" s="134">
        <v>1</v>
      </c>
      <c r="P30" s="130">
        <v>0</v>
      </c>
      <c r="Q30" s="133"/>
      <c r="R30" s="134">
        <v>0</v>
      </c>
      <c r="S30" s="135"/>
      <c r="T30" s="139"/>
      <c r="U30" s="137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</row>
    <row r="31" spans="1:249" ht="12.75">
      <c r="A31" s="140"/>
      <c r="B31" s="141"/>
      <c r="C31" s="141"/>
      <c r="D31" s="141"/>
      <c r="E31" s="141"/>
      <c r="F31" s="238"/>
      <c r="G31" s="238"/>
      <c r="H31" s="238"/>
      <c r="I31" s="238"/>
      <c r="J31" s="238"/>
      <c r="K31" s="142"/>
      <c r="L31" s="130">
        <v>245849.999919503</v>
      </c>
      <c r="M31" s="134">
        <v>0.7284476169999999</v>
      </c>
      <c r="N31" s="130">
        <v>91648.53008049699</v>
      </c>
      <c r="O31" s="134">
        <v>0.2716</v>
      </c>
      <c r="P31" s="130">
        <v>0</v>
      </c>
      <c r="Q31" s="134">
        <v>0</v>
      </c>
      <c r="R31" s="134">
        <v>1.0000476169999999</v>
      </c>
      <c r="S31" s="143">
        <v>337498.52999999997</v>
      </c>
      <c r="T31" s="115"/>
      <c r="U31" s="144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</row>
    <row r="32" spans="1:249" ht="12.75">
      <c r="A32" s="145"/>
      <c r="B32" s="145"/>
      <c r="C32" s="145"/>
      <c r="D32" s="145"/>
      <c r="E32" s="145"/>
      <c r="F32" s="237"/>
      <c r="G32" s="237"/>
      <c r="H32" s="237"/>
      <c r="I32" s="237"/>
      <c r="J32" s="237"/>
      <c r="K32" s="146"/>
      <c r="L32" s="147"/>
      <c r="M32" s="145"/>
      <c r="N32" s="148"/>
      <c r="O32" s="145"/>
      <c r="P32" s="147"/>
      <c r="Q32" s="147"/>
      <c r="R32" s="147"/>
      <c r="S32" s="148" t="s">
        <v>101</v>
      </c>
      <c r="T32" s="149"/>
      <c r="U32" s="149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</row>
    <row r="33" spans="1:249" ht="12.75">
      <c r="A33" s="105"/>
      <c r="B33" s="105"/>
      <c r="C33" s="105"/>
      <c r="D33" s="105"/>
      <c r="E33" s="105"/>
      <c r="F33" s="150"/>
      <c r="G33" s="150"/>
      <c r="H33" s="150"/>
      <c r="I33" s="150"/>
      <c r="J33" s="150"/>
      <c r="K33" s="150"/>
      <c r="L33" s="151"/>
      <c r="M33" s="105"/>
      <c r="N33" s="152"/>
      <c r="O33" s="105"/>
      <c r="P33" s="153"/>
      <c r="Q33" s="147"/>
      <c r="R33" s="147"/>
      <c r="S33" s="146" t="s">
        <v>93</v>
      </c>
      <c r="T33" s="113"/>
      <c r="U33" s="149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</row>
    <row r="34" spans="1:249" ht="12.75">
      <c r="A34" s="105"/>
      <c r="B34" s="105"/>
      <c r="C34" s="105"/>
      <c r="D34" s="100"/>
      <c r="E34" s="105"/>
      <c r="F34" s="105"/>
      <c r="G34" s="100"/>
      <c r="H34" s="100"/>
      <c r="I34" s="100"/>
      <c r="J34" s="105"/>
      <c r="K34" s="105"/>
      <c r="L34" s="154" t="s">
        <v>101</v>
      </c>
      <c r="M34" s="105"/>
      <c r="N34" s="155"/>
      <c r="O34" s="105"/>
      <c r="P34" s="156"/>
      <c r="Q34" s="157"/>
      <c r="R34" s="157"/>
      <c r="S34" s="126" t="s">
        <v>94</v>
      </c>
      <c r="T34" s="113"/>
      <c r="U34" s="149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</row>
    <row r="35" spans="1:249" ht="12.75">
      <c r="A35" s="239" t="s">
        <v>52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105"/>
      <c r="O35" s="105"/>
      <c r="P35" s="158"/>
      <c r="Q35" s="159"/>
      <c r="R35" s="159"/>
      <c r="S35" s="159"/>
      <c r="T35" s="160" t="s">
        <v>95</v>
      </c>
      <c r="U35" s="161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</row>
    <row r="36" spans="1:20" ht="12.75">
      <c r="A36" s="96" t="s">
        <v>96</v>
      </c>
      <c r="C36" s="162"/>
      <c r="D36" s="162"/>
      <c r="E36" s="162"/>
      <c r="F36" s="162"/>
      <c r="G36" s="162"/>
      <c r="H36" s="162"/>
      <c r="I36" s="162"/>
      <c r="T36" s="111"/>
    </row>
    <row r="37" spans="7:20" ht="12.75">
      <c r="G37" s="163"/>
      <c r="H37" s="163"/>
      <c r="I37" s="163"/>
      <c r="P37" s="164"/>
      <c r="Q37" s="165"/>
      <c r="R37" s="166"/>
      <c r="S37" s="166"/>
      <c r="T37" s="104"/>
    </row>
    <row r="38" spans="7:20" ht="12.75">
      <c r="G38" s="96"/>
      <c r="H38" s="96"/>
      <c r="I38" s="96"/>
      <c r="P38" s="119" t="s">
        <v>97</v>
      </c>
      <c r="Q38" s="167"/>
      <c r="R38" s="167"/>
      <c r="T38" s="111"/>
    </row>
    <row r="39" spans="16:20" ht="12.75">
      <c r="P39" s="119" t="s">
        <v>98</v>
      </c>
      <c r="Q39" s="167"/>
      <c r="R39" s="167"/>
      <c r="S39" s="167"/>
      <c r="T39" s="168"/>
    </row>
    <row r="40" spans="1:19" ht="12.75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P40" s="169" t="s">
        <v>37</v>
      </c>
      <c r="Q40" s="112"/>
      <c r="R40" s="166"/>
      <c r="S40" s="166"/>
    </row>
    <row r="41" spans="1:9" ht="12.75">
      <c r="A41" s="170" t="s">
        <v>99</v>
      </c>
      <c r="B41" s="171"/>
      <c r="C41" s="172"/>
      <c r="D41" s="172"/>
      <c r="E41" s="173"/>
      <c r="F41" s="174"/>
      <c r="G41" s="174"/>
      <c r="H41" s="172"/>
      <c r="I41" s="172"/>
    </row>
  </sheetData>
  <sheetProtection/>
  <mergeCells count="34">
    <mergeCell ref="A35:M35"/>
    <mergeCell ref="L4:N4"/>
    <mergeCell ref="O4:S4"/>
    <mergeCell ref="T4:U4"/>
    <mergeCell ref="L7:U7"/>
    <mergeCell ref="L10:M10"/>
    <mergeCell ref="B17:J17"/>
    <mergeCell ref="B15:J15"/>
    <mergeCell ref="B24:J24"/>
    <mergeCell ref="B25:J25"/>
    <mergeCell ref="A40:J40"/>
    <mergeCell ref="F32:J32"/>
    <mergeCell ref="F31:J31"/>
    <mergeCell ref="B13:J13"/>
    <mergeCell ref="B14:J14"/>
    <mergeCell ref="B20:J20"/>
    <mergeCell ref="B21:J21"/>
    <mergeCell ref="B22:J22"/>
    <mergeCell ref="B23:J23"/>
    <mergeCell ref="B16:J16"/>
    <mergeCell ref="B30:J30"/>
    <mergeCell ref="B26:J26"/>
    <mergeCell ref="B27:J27"/>
    <mergeCell ref="B28:J28"/>
    <mergeCell ref="B29:J29"/>
    <mergeCell ref="N10:Q10"/>
    <mergeCell ref="L11:M11"/>
    <mergeCell ref="N11:R11"/>
    <mergeCell ref="A4:F4"/>
    <mergeCell ref="G4:K4"/>
    <mergeCell ref="B18:J18"/>
    <mergeCell ref="B19:J19"/>
    <mergeCell ref="A11:I11"/>
    <mergeCell ref="B12:I1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39"/>
  <sheetViews>
    <sheetView zoomScalePageLayoutView="0" workbookViewId="0" topLeftCell="B7">
      <selection activeCell="A1" sqref="A1:N31"/>
    </sheetView>
  </sheetViews>
  <sheetFormatPr defaultColWidth="9.140625" defaultRowHeight="12.75"/>
  <cols>
    <col min="1" max="1" width="11.140625" style="111" customWidth="1"/>
    <col min="2" max="3" width="9.140625" style="111" customWidth="1"/>
    <col min="4" max="4" width="37.57421875" style="111" customWidth="1"/>
    <col min="5" max="5" width="13.57421875" style="111" customWidth="1"/>
    <col min="6" max="6" width="9.140625" style="190" customWidth="1"/>
    <col min="7" max="7" width="10.57421875" style="111" customWidth="1"/>
    <col min="8" max="8" width="10.7109375" style="111" customWidth="1"/>
    <col min="9" max="9" width="11.28125" style="111" customWidth="1"/>
    <col min="10" max="10" width="10.28125" style="111" customWidth="1"/>
    <col min="11" max="13" width="9.140625" style="111" customWidth="1"/>
    <col min="14" max="14" width="11.28125" style="111" customWidth="1"/>
    <col min="15" max="247" width="9.140625" style="111" customWidth="1"/>
  </cols>
  <sheetData>
    <row r="1" spans="1:14" ht="15">
      <c r="A1" s="119" t="s">
        <v>104</v>
      </c>
      <c r="B1" s="188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4:14" ht="12.75"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247" ht="12.75">
      <c r="A3" s="103" t="s">
        <v>66</v>
      </c>
      <c r="B3" s="105"/>
      <c r="C3" s="102" t="s">
        <v>67</v>
      </c>
      <c r="D3" s="105"/>
      <c r="E3" s="94"/>
      <c r="F3" s="187"/>
      <c r="G3" s="103" t="s">
        <v>68</v>
      </c>
      <c r="H3" s="94"/>
      <c r="I3" s="105"/>
      <c r="J3" s="100"/>
      <c r="K3" s="103" t="s">
        <v>69</v>
      </c>
      <c r="L3" s="100"/>
      <c r="M3" s="94"/>
      <c r="N3" s="100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</row>
    <row r="4" spans="1:14" ht="12.75">
      <c r="A4" s="255" t="s">
        <v>63</v>
      </c>
      <c r="B4" s="256"/>
      <c r="C4" s="255" t="s">
        <v>105</v>
      </c>
      <c r="D4" s="257"/>
      <c r="E4" s="257"/>
      <c r="F4" s="256"/>
      <c r="G4" s="252" t="s">
        <v>32</v>
      </c>
      <c r="H4" s="253"/>
      <c r="I4" s="253"/>
      <c r="J4" s="254"/>
      <c r="K4" s="252" t="s">
        <v>61</v>
      </c>
      <c r="L4" s="253"/>
      <c r="M4" s="253"/>
      <c r="N4" s="254"/>
    </row>
    <row r="5" spans="4:14" ht="12.75">
      <c r="D5" s="92"/>
      <c r="E5" s="92"/>
      <c r="F5" s="187"/>
      <c r="G5" s="92"/>
      <c r="H5" s="92"/>
      <c r="J5" s="92"/>
      <c r="K5" s="92"/>
      <c r="L5" s="92"/>
      <c r="M5" s="92"/>
      <c r="N5" s="92"/>
    </row>
    <row r="6" spans="1:13" ht="12.75">
      <c r="A6" s="102" t="s">
        <v>72</v>
      </c>
      <c r="B6" s="186"/>
      <c r="C6" s="186"/>
      <c r="D6" s="186"/>
      <c r="E6" s="186"/>
      <c r="F6" s="186"/>
      <c r="G6" s="102" t="s">
        <v>70</v>
      </c>
      <c r="I6" s="185" t="s">
        <v>106</v>
      </c>
      <c r="K6" s="102" t="s">
        <v>107</v>
      </c>
      <c r="L6" s="105"/>
      <c r="M6" s="185" t="s">
        <v>108</v>
      </c>
    </row>
    <row r="7" spans="1:13" ht="12.75">
      <c r="A7" s="255" t="s">
        <v>76</v>
      </c>
      <c r="B7" s="257"/>
      <c r="C7" s="257"/>
      <c r="D7" s="257"/>
      <c r="E7" s="257"/>
      <c r="F7" s="256"/>
      <c r="G7" s="184"/>
      <c r="H7" s="183"/>
      <c r="I7" s="182">
        <v>2</v>
      </c>
      <c r="K7" s="181">
        <v>42510</v>
      </c>
      <c r="L7" s="180"/>
      <c r="M7" s="182" t="s">
        <v>109</v>
      </c>
    </row>
    <row r="9" spans="1:14" ht="12.7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2.75">
      <c r="A10" s="144"/>
      <c r="B10" s="115"/>
      <c r="C10" s="117"/>
      <c r="D10" s="179"/>
      <c r="E10" s="144" t="s">
        <v>110</v>
      </c>
      <c r="F10" s="121" t="s">
        <v>111</v>
      </c>
      <c r="G10" s="178" t="s">
        <v>112</v>
      </c>
      <c r="H10" s="177">
        <v>1</v>
      </c>
      <c r="I10" s="176" t="s">
        <v>112</v>
      </c>
      <c r="J10" s="175">
        <v>2</v>
      </c>
      <c r="K10" s="176" t="s">
        <v>112</v>
      </c>
      <c r="L10" s="175">
        <v>3</v>
      </c>
      <c r="M10" s="176" t="s">
        <v>112</v>
      </c>
      <c r="N10" s="175">
        <v>4</v>
      </c>
    </row>
    <row r="11" spans="1:14" ht="12.75">
      <c r="A11" s="122" t="s">
        <v>0</v>
      </c>
      <c r="B11" s="123" t="s">
        <v>77</v>
      </c>
      <c r="C11" s="124"/>
      <c r="D11" s="125"/>
      <c r="E11" s="122" t="s">
        <v>84</v>
      </c>
      <c r="F11" s="192" t="s">
        <v>85</v>
      </c>
      <c r="G11" s="122" t="s">
        <v>113</v>
      </c>
      <c r="H11" s="122" t="s">
        <v>114</v>
      </c>
      <c r="I11" s="122" t="s">
        <v>113</v>
      </c>
      <c r="J11" s="122" t="s">
        <v>114</v>
      </c>
      <c r="K11" s="122" t="s">
        <v>113</v>
      </c>
      <c r="L11" s="122" t="s">
        <v>114</v>
      </c>
      <c r="M11" s="122" t="s">
        <v>113</v>
      </c>
      <c r="N11" s="122" t="s">
        <v>114</v>
      </c>
    </row>
    <row r="12" spans="1:14" ht="12.75">
      <c r="A12" s="193">
        <v>1</v>
      </c>
      <c r="B12" s="246" t="s">
        <v>29</v>
      </c>
      <c r="C12" s="247"/>
      <c r="D12" s="248"/>
      <c r="E12" s="194">
        <v>5240.39</v>
      </c>
      <c r="F12" s="195">
        <v>0.015527149110842053</v>
      </c>
      <c r="G12" s="196">
        <v>5240.39</v>
      </c>
      <c r="H12" s="197">
        <v>5240.39</v>
      </c>
      <c r="I12" s="196"/>
      <c r="J12" s="197">
        <v>5240.39</v>
      </c>
      <c r="K12" s="196"/>
      <c r="L12" s="197">
        <v>0</v>
      </c>
      <c r="M12" s="196"/>
      <c r="N12" s="197">
        <v>0</v>
      </c>
    </row>
    <row r="13" spans="1:14" ht="12.75">
      <c r="A13" s="193">
        <v>2</v>
      </c>
      <c r="B13" s="246" t="s">
        <v>22</v>
      </c>
      <c r="C13" s="247"/>
      <c r="D13" s="248"/>
      <c r="E13" s="194">
        <v>312567.74</v>
      </c>
      <c r="F13" s="195">
        <v>0.9261306708506255</v>
      </c>
      <c r="G13" s="196">
        <v>125027.096</v>
      </c>
      <c r="H13" s="197">
        <v>125027.096</v>
      </c>
      <c r="I13" s="196">
        <v>187540.644</v>
      </c>
      <c r="J13" s="197">
        <v>312567.74</v>
      </c>
      <c r="K13" s="196"/>
      <c r="L13" s="197">
        <v>0</v>
      </c>
      <c r="M13" s="196"/>
      <c r="N13" s="197">
        <v>0</v>
      </c>
    </row>
    <row r="14" spans="1:14" ht="12.75">
      <c r="A14" s="193">
        <v>3</v>
      </c>
      <c r="B14" s="246" t="s">
        <v>24</v>
      </c>
      <c r="C14" s="247"/>
      <c r="D14" s="248"/>
      <c r="E14" s="194">
        <v>19690.4</v>
      </c>
      <c r="F14" s="195">
        <v>0.05834218003853232</v>
      </c>
      <c r="G14" s="196"/>
      <c r="H14" s="197">
        <v>0</v>
      </c>
      <c r="I14" s="196">
        <v>19690.4</v>
      </c>
      <c r="J14" s="197">
        <v>19690.4</v>
      </c>
      <c r="K14" s="196"/>
      <c r="L14" s="197">
        <v>0</v>
      </c>
      <c r="M14" s="196"/>
      <c r="N14" s="197"/>
    </row>
    <row r="15" spans="1:14" ht="12.75">
      <c r="A15" s="193">
        <v>0</v>
      </c>
      <c r="B15" s="246">
        <v>0</v>
      </c>
      <c r="C15" s="247"/>
      <c r="D15" s="248"/>
      <c r="E15" s="194">
        <v>0</v>
      </c>
      <c r="F15" s="195">
        <v>0</v>
      </c>
      <c r="G15" s="196"/>
      <c r="H15" s="197">
        <v>0</v>
      </c>
      <c r="I15" s="196">
        <v>0</v>
      </c>
      <c r="J15" s="197">
        <v>0</v>
      </c>
      <c r="K15" s="196"/>
      <c r="L15" s="197">
        <v>0</v>
      </c>
      <c r="M15" s="196"/>
      <c r="N15" s="197">
        <v>0</v>
      </c>
    </row>
    <row r="16" spans="1:14" ht="12.75">
      <c r="A16" s="193">
        <v>0</v>
      </c>
      <c r="B16" s="246">
        <v>0</v>
      </c>
      <c r="C16" s="247"/>
      <c r="D16" s="248"/>
      <c r="E16" s="194">
        <v>0</v>
      </c>
      <c r="F16" s="195">
        <v>0</v>
      </c>
      <c r="G16" s="196"/>
      <c r="H16" s="197">
        <v>0</v>
      </c>
      <c r="I16" s="196">
        <v>0</v>
      </c>
      <c r="J16" s="197">
        <v>0</v>
      </c>
      <c r="K16" s="196"/>
      <c r="L16" s="197">
        <v>0</v>
      </c>
      <c r="M16" s="196"/>
      <c r="N16" s="197">
        <v>0</v>
      </c>
    </row>
    <row r="17" spans="1:14" ht="12.75">
      <c r="A17" s="198">
        <v>0</v>
      </c>
      <c r="B17" s="246">
        <v>0</v>
      </c>
      <c r="C17" s="247"/>
      <c r="D17" s="248"/>
      <c r="E17" s="194">
        <v>0</v>
      </c>
      <c r="F17" s="195">
        <v>0</v>
      </c>
      <c r="G17" s="196"/>
      <c r="H17" s="197">
        <v>0</v>
      </c>
      <c r="I17" s="196"/>
      <c r="J17" s="197">
        <v>0</v>
      </c>
      <c r="K17" s="196"/>
      <c r="L17" s="197">
        <v>0</v>
      </c>
      <c r="M17" s="196"/>
      <c r="N17" s="197">
        <v>0</v>
      </c>
    </row>
    <row r="18" spans="1:14" ht="12.75">
      <c r="A18" s="198">
        <v>0</v>
      </c>
      <c r="B18" s="246">
        <v>0</v>
      </c>
      <c r="C18" s="247"/>
      <c r="D18" s="248"/>
      <c r="E18" s="194">
        <v>0</v>
      </c>
      <c r="F18" s="195">
        <v>0</v>
      </c>
      <c r="G18" s="196"/>
      <c r="H18" s="197">
        <v>0</v>
      </c>
      <c r="I18" s="196"/>
      <c r="J18" s="197">
        <v>0</v>
      </c>
      <c r="K18" s="196"/>
      <c r="L18" s="197">
        <v>0</v>
      </c>
      <c r="M18" s="196"/>
      <c r="N18" s="197">
        <v>0</v>
      </c>
    </row>
    <row r="19" spans="1:14" ht="12.75">
      <c r="A19" s="198">
        <v>0</v>
      </c>
      <c r="B19" s="246">
        <v>0</v>
      </c>
      <c r="C19" s="247"/>
      <c r="D19" s="248"/>
      <c r="E19" s="194">
        <v>0</v>
      </c>
      <c r="F19" s="195">
        <v>0</v>
      </c>
      <c r="G19" s="196"/>
      <c r="H19" s="197">
        <v>0</v>
      </c>
      <c r="I19" s="196"/>
      <c r="J19" s="197">
        <v>0</v>
      </c>
      <c r="K19" s="196"/>
      <c r="L19" s="197">
        <v>0</v>
      </c>
      <c r="M19" s="196"/>
      <c r="N19" s="197">
        <v>0</v>
      </c>
    </row>
    <row r="20" spans="1:14" ht="12.75">
      <c r="A20" s="198">
        <v>0</v>
      </c>
      <c r="B20" s="246">
        <v>0</v>
      </c>
      <c r="C20" s="247"/>
      <c r="D20" s="248"/>
      <c r="E20" s="194">
        <v>0</v>
      </c>
      <c r="F20" s="195">
        <v>0</v>
      </c>
      <c r="G20" s="196"/>
      <c r="H20" s="197">
        <v>0</v>
      </c>
      <c r="I20" s="196"/>
      <c r="J20" s="197">
        <v>0</v>
      </c>
      <c r="K20" s="196"/>
      <c r="L20" s="197">
        <v>0</v>
      </c>
      <c r="M20" s="196"/>
      <c r="N20" s="197">
        <v>0</v>
      </c>
    </row>
    <row r="21" spans="1:14" ht="12.75">
      <c r="A21" s="198">
        <v>0</v>
      </c>
      <c r="B21" s="246">
        <v>0</v>
      </c>
      <c r="C21" s="247"/>
      <c r="D21" s="248"/>
      <c r="E21" s="194">
        <v>0</v>
      </c>
      <c r="F21" s="195">
        <v>0</v>
      </c>
      <c r="G21" s="196"/>
      <c r="H21" s="197">
        <v>0</v>
      </c>
      <c r="I21" s="196"/>
      <c r="J21" s="197">
        <v>0</v>
      </c>
      <c r="K21" s="196"/>
      <c r="L21" s="197">
        <v>0</v>
      </c>
      <c r="M21" s="196"/>
      <c r="N21" s="197">
        <v>0</v>
      </c>
    </row>
    <row r="22" spans="1:14" ht="12.75">
      <c r="A22" s="198">
        <v>0</v>
      </c>
      <c r="B22" s="246">
        <v>0</v>
      </c>
      <c r="C22" s="247"/>
      <c r="D22" s="248"/>
      <c r="E22" s="194">
        <v>0</v>
      </c>
      <c r="F22" s="195">
        <v>0</v>
      </c>
      <c r="G22" s="196"/>
      <c r="H22" s="197">
        <v>0</v>
      </c>
      <c r="I22" s="196"/>
      <c r="J22" s="197">
        <v>0</v>
      </c>
      <c r="K22" s="196"/>
      <c r="L22" s="197">
        <v>0</v>
      </c>
      <c r="M22" s="196"/>
      <c r="N22" s="197">
        <v>0</v>
      </c>
    </row>
    <row r="23" spans="1:14" ht="12.75">
      <c r="A23" s="198">
        <v>0</v>
      </c>
      <c r="B23" s="246">
        <v>0</v>
      </c>
      <c r="C23" s="247"/>
      <c r="D23" s="248"/>
      <c r="E23" s="194">
        <v>0</v>
      </c>
      <c r="F23" s="195">
        <v>0</v>
      </c>
      <c r="G23" s="196"/>
      <c r="H23" s="197">
        <v>0</v>
      </c>
      <c r="I23" s="196"/>
      <c r="J23" s="197">
        <v>0</v>
      </c>
      <c r="K23" s="196"/>
      <c r="L23" s="197">
        <v>0</v>
      </c>
      <c r="M23" s="196"/>
      <c r="N23" s="197">
        <v>0</v>
      </c>
    </row>
    <row r="24" spans="1:14" ht="12.75">
      <c r="A24" s="198">
        <v>0</v>
      </c>
      <c r="B24" s="246">
        <v>0</v>
      </c>
      <c r="C24" s="247"/>
      <c r="D24" s="248"/>
      <c r="E24" s="194">
        <v>0</v>
      </c>
      <c r="F24" s="195">
        <v>0</v>
      </c>
      <c r="G24" s="196"/>
      <c r="H24" s="197">
        <v>0</v>
      </c>
      <c r="I24" s="196"/>
      <c r="J24" s="197">
        <v>0</v>
      </c>
      <c r="K24" s="196"/>
      <c r="L24" s="197">
        <v>0</v>
      </c>
      <c r="M24" s="196"/>
      <c r="N24" s="197">
        <v>0</v>
      </c>
    </row>
    <row r="25" spans="1:14" ht="12.75">
      <c r="A25" s="198">
        <v>0</v>
      </c>
      <c r="B25" s="246">
        <v>0</v>
      </c>
      <c r="C25" s="247"/>
      <c r="D25" s="248"/>
      <c r="E25" s="194">
        <v>0</v>
      </c>
      <c r="F25" s="195">
        <v>0</v>
      </c>
      <c r="G25" s="196"/>
      <c r="H25" s="197">
        <v>0</v>
      </c>
      <c r="I25" s="196"/>
      <c r="J25" s="197">
        <v>0</v>
      </c>
      <c r="K25" s="196"/>
      <c r="L25" s="197">
        <v>0</v>
      </c>
      <c r="M25" s="196"/>
      <c r="N25" s="197">
        <v>0</v>
      </c>
    </row>
    <row r="26" spans="1:14" ht="12.75">
      <c r="A26" s="198">
        <v>0</v>
      </c>
      <c r="B26" s="246">
        <v>0</v>
      </c>
      <c r="C26" s="247"/>
      <c r="D26" s="248"/>
      <c r="E26" s="194">
        <v>0</v>
      </c>
      <c r="F26" s="195">
        <v>0</v>
      </c>
      <c r="G26" s="196"/>
      <c r="H26" s="197">
        <v>0</v>
      </c>
      <c r="I26" s="196"/>
      <c r="J26" s="197">
        <v>0</v>
      </c>
      <c r="K26" s="196"/>
      <c r="L26" s="197">
        <v>0</v>
      </c>
      <c r="M26" s="196"/>
      <c r="N26" s="197">
        <v>0</v>
      </c>
    </row>
    <row r="27" spans="1:14" ht="12.75">
      <c r="A27" s="198">
        <v>0</v>
      </c>
      <c r="B27" s="246">
        <v>0</v>
      </c>
      <c r="C27" s="247"/>
      <c r="D27" s="248"/>
      <c r="E27" s="194">
        <v>0</v>
      </c>
      <c r="F27" s="195">
        <v>0</v>
      </c>
      <c r="G27" s="196"/>
      <c r="H27" s="197">
        <v>0</v>
      </c>
      <c r="I27" s="196"/>
      <c r="J27" s="197">
        <v>0</v>
      </c>
      <c r="K27" s="196"/>
      <c r="L27" s="197">
        <v>0</v>
      </c>
      <c r="M27" s="196"/>
      <c r="N27" s="197">
        <v>0</v>
      </c>
    </row>
    <row r="28" spans="1:14" ht="12.75">
      <c r="A28" s="198">
        <v>0</v>
      </c>
      <c r="B28" s="246">
        <v>0</v>
      </c>
      <c r="C28" s="247"/>
      <c r="D28" s="248"/>
      <c r="E28" s="194">
        <v>0</v>
      </c>
      <c r="F28" s="195">
        <v>0</v>
      </c>
      <c r="G28" s="196"/>
      <c r="H28" s="197">
        <v>0</v>
      </c>
      <c r="I28" s="196"/>
      <c r="J28" s="197">
        <v>0</v>
      </c>
      <c r="K28" s="196"/>
      <c r="L28" s="197">
        <v>0</v>
      </c>
      <c r="M28" s="196"/>
      <c r="N28" s="197">
        <v>0</v>
      </c>
    </row>
    <row r="29" spans="1:14" ht="13.5" thickBot="1">
      <c r="A29" s="199">
        <v>0</v>
      </c>
      <c r="B29" s="249">
        <v>0</v>
      </c>
      <c r="C29" s="250"/>
      <c r="D29" s="251"/>
      <c r="E29" s="200">
        <v>0</v>
      </c>
      <c r="F29" s="201">
        <v>0</v>
      </c>
      <c r="G29" s="202"/>
      <c r="H29" s="203">
        <v>0</v>
      </c>
      <c r="I29" s="202"/>
      <c r="J29" s="203">
        <v>0</v>
      </c>
      <c r="K29" s="202"/>
      <c r="L29" s="203">
        <v>0</v>
      </c>
      <c r="M29" s="202"/>
      <c r="N29" s="203">
        <v>0</v>
      </c>
    </row>
    <row r="30" spans="1:14" ht="13.5" thickTop="1">
      <c r="A30" s="189"/>
      <c r="B30" s="204" t="s">
        <v>115</v>
      </c>
      <c r="C30" s="205"/>
      <c r="D30" s="206"/>
      <c r="E30" s="207"/>
      <c r="F30" s="208"/>
      <c r="G30" s="209">
        <v>38.59794174510923</v>
      </c>
      <c r="H30" s="208">
        <v>38.59794174510923</v>
      </c>
      <c r="I30" s="209">
        <v>61.40265085006444</v>
      </c>
      <c r="J30" s="208">
        <v>100.00059259517367</v>
      </c>
      <c r="K30" s="208">
        <v>0</v>
      </c>
      <c r="L30" s="208">
        <v>0</v>
      </c>
      <c r="M30" s="208">
        <v>0</v>
      </c>
      <c r="N30" s="208">
        <v>0</v>
      </c>
    </row>
    <row r="31" spans="1:14" ht="12.75">
      <c r="A31" s="210"/>
      <c r="B31" s="176" t="s">
        <v>116</v>
      </c>
      <c r="C31" s="142"/>
      <c r="D31" s="211"/>
      <c r="E31" s="194">
        <v>337498.53</v>
      </c>
      <c r="F31" s="195">
        <v>1</v>
      </c>
      <c r="G31" s="197">
        <v>130267.486</v>
      </c>
      <c r="H31" s="197">
        <v>130267.486</v>
      </c>
      <c r="I31" s="197">
        <v>207231.044</v>
      </c>
      <c r="J31" s="197">
        <v>337498.53</v>
      </c>
      <c r="K31" s="197">
        <v>0</v>
      </c>
      <c r="L31" s="197">
        <v>0</v>
      </c>
      <c r="M31" s="197">
        <v>0</v>
      </c>
      <c r="N31" s="197">
        <v>0</v>
      </c>
    </row>
    <row r="32" spans="1:14" ht="12.75">
      <c r="A32" s="105"/>
      <c r="B32" s="150"/>
      <c r="C32" s="150"/>
      <c r="D32" s="150"/>
      <c r="E32" s="191"/>
      <c r="F32" s="191"/>
      <c r="I32" s="152"/>
      <c r="M32" s="191"/>
      <c r="N32" s="152"/>
    </row>
    <row r="33" spans="1:7" ht="12.75">
      <c r="A33" s="105"/>
      <c r="B33" s="212"/>
      <c r="C33" s="212"/>
      <c r="D33" s="190"/>
      <c r="E33" s="213"/>
      <c r="F33" s="214"/>
      <c r="G33" s="213"/>
    </row>
    <row r="34" spans="1:10" ht="12.75">
      <c r="A34" s="162"/>
      <c r="B34" s="212"/>
      <c r="C34" s="212"/>
      <c r="D34" s="190"/>
      <c r="J34" s="104"/>
    </row>
    <row r="35" spans="1:14" ht="12.75">
      <c r="A35" s="236"/>
      <c r="B35" s="236"/>
      <c r="C35" s="236"/>
      <c r="D35" s="236"/>
      <c r="G35" s="104"/>
      <c r="H35" s="104"/>
      <c r="I35" s="104"/>
      <c r="J35" s="104"/>
      <c r="L35" s="215" t="s">
        <v>97</v>
      </c>
      <c r="M35" s="216"/>
      <c r="N35" s="217"/>
    </row>
    <row r="36" spans="1:14" ht="12.75">
      <c r="A36" s="119" t="s">
        <v>117</v>
      </c>
      <c r="B36" s="168" t="s">
        <v>118</v>
      </c>
      <c r="C36" s="168"/>
      <c r="D36" s="168"/>
      <c r="G36" s="104"/>
      <c r="H36" s="104"/>
      <c r="I36" s="104"/>
      <c r="J36" s="104"/>
      <c r="L36" s="119" t="s">
        <v>98</v>
      </c>
      <c r="M36" s="167"/>
      <c r="N36" s="168"/>
    </row>
    <row r="37" spans="1:13" ht="13.5" thickBot="1">
      <c r="A37" s="236" t="s">
        <v>119</v>
      </c>
      <c r="B37" s="236"/>
      <c r="C37" s="236"/>
      <c r="D37" s="236"/>
      <c r="E37" s="168"/>
      <c r="G37" s="104"/>
      <c r="H37" s="104"/>
      <c r="I37" s="104"/>
      <c r="J37" s="104"/>
      <c r="L37" s="218" t="s">
        <v>37</v>
      </c>
      <c r="M37" s="219"/>
    </row>
    <row r="38" ht="12.75">
      <c r="M38" s="212"/>
    </row>
    <row r="39" ht="12.75">
      <c r="M39" s="212"/>
    </row>
  </sheetData>
  <sheetProtection/>
  <mergeCells count="25">
    <mergeCell ref="B28:D28"/>
    <mergeCell ref="B25:D25"/>
    <mergeCell ref="B26:D26"/>
    <mergeCell ref="A7:F7"/>
    <mergeCell ref="B19:D19"/>
    <mergeCell ref="B18:D18"/>
    <mergeCell ref="G4:J4"/>
    <mergeCell ref="K4:N4"/>
    <mergeCell ref="B12:D12"/>
    <mergeCell ref="B13:D13"/>
    <mergeCell ref="B15:D15"/>
    <mergeCell ref="B16:D16"/>
    <mergeCell ref="B14:D14"/>
    <mergeCell ref="A4:B4"/>
    <mergeCell ref="C4:F4"/>
    <mergeCell ref="A37:D37"/>
    <mergeCell ref="A35:D35"/>
    <mergeCell ref="B20:D20"/>
    <mergeCell ref="B17:D17"/>
    <mergeCell ref="B24:D24"/>
    <mergeCell ref="B23:D23"/>
    <mergeCell ref="B22:D22"/>
    <mergeCell ref="B21:D21"/>
    <mergeCell ref="B29:D29"/>
    <mergeCell ref="B27:D2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 Econômica Federal</dc:creator>
  <cp:keywords/>
  <dc:description/>
  <cp:lastModifiedBy>pedro.farao</cp:lastModifiedBy>
  <cp:lastPrinted>2014-09-08T11:17:44Z</cp:lastPrinted>
  <dcterms:created xsi:type="dcterms:W3CDTF">2007-03-13T20:56:47Z</dcterms:created>
  <dcterms:modified xsi:type="dcterms:W3CDTF">2014-10-07T14:28:12Z</dcterms:modified>
  <cp:category/>
  <cp:version/>
  <cp:contentType/>
  <cp:contentStatus/>
</cp:coreProperties>
</file>